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0B9A3C93-56DF-334E-AC65-CC19F6F74423}" xr6:coauthVersionLast="47" xr6:coauthVersionMax="47" xr10:uidLastSave="{00000000-0000-0000-0000-000000000000}"/>
  <bookViews>
    <workbookView xWindow="20000" yWindow="8140" windowWidth="29800" windowHeight="18000" xr2:uid="{246F0B34-9254-134B-8E04-FE52850D8F22}"/>
  </bookViews>
  <sheets>
    <sheet name="Analog Clock" sheetId="2" r:id="rId1"/>
    <sheet name="Digital Clock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" l="1"/>
  <c r="M29" i="4" s="1"/>
  <c r="B28" i="4"/>
  <c r="I29" i="4" s="1"/>
  <c r="B26" i="4"/>
  <c r="G29" i="4" s="1"/>
  <c r="O40" i="4"/>
  <c r="K40" i="4"/>
  <c r="G40" i="4"/>
  <c r="O39" i="4"/>
  <c r="K39" i="4"/>
  <c r="G39" i="4"/>
  <c r="O38" i="4"/>
  <c r="K38" i="4"/>
  <c r="G38" i="4"/>
  <c r="O37" i="4"/>
  <c r="K37" i="4"/>
  <c r="G37" i="4"/>
  <c r="O36" i="4"/>
  <c r="M36" i="4"/>
  <c r="K36" i="4"/>
  <c r="I36" i="4"/>
  <c r="G36" i="4"/>
  <c r="O35" i="4"/>
  <c r="M35" i="4"/>
  <c r="K35" i="4"/>
  <c r="I35" i="4"/>
  <c r="G35" i="4"/>
  <c r="O34" i="4"/>
  <c r="M34" i="4"/>
  <c r="K34" i="4"/>
  <c r="I34" i="4"/>
  <c r="G34" i="4"/>
  <c r="O33" i="4"/>
  <c r="M33" i="4"/>
  <c r="K33" i="4"/>
  <c r="I33" i="4"/>
  <c r="G33" i="4"/>
  <c r="E33" i="4"/>
  <c r="O32" i="4"/>
  <c r="M32" i="4"/>
  <c r="K32" i="4"/>
  <c r="I32" i="4"/>
  <c r="G32" i="4"/>
  <c r="E32" i="4"/>
  <c r="O31" i="4"/>
  <c r="M31" i="4"/>
  <c r="K31" i="4"/>
  <c r="I31" i="4"/>
  <c r="G31" i="4"/>
  <c r="E31" i="4"/>
  <c r="C42" i="2"/>
  <c r="F42" i="2" s="1"/>
  <c r="C40" i="2"/>
  <c r="C38" i="2"/>
  <c r="O29" i="4" l="1"/>
  <c r="P40" i="4" s="1"/>
  <c r="H38" i="4"/>
  <c r="H36" i="4"/>
  <c r="H33" i="4"/>
  <c r="H40" i="4"/>
  <c r="H34" i="4"/>
  <c r="H39" i="4"/>
  <c r="H37" i="4"/>
  <c r="H31" i="4"/>
  <c r="H35" i="4"/>
  <c r="H32" i="4"/>
  <c r="J36" i="4"/>
  <c r="J33" i="4"/>
  <c r="J31" i="4"/>
  <c r="J32" i="4"/>
  <c r="J34" i="4"/>
  <c r="J35" i="4"/>
  <c r="N35" i="4"/>
  <c r="N36" i="4"/>
  <c r="N34" i="4"/>
  <c r="N31" i="4"/>
  <c r="N32" i="4"/>
  <c r="N33" i="4"/>
  <c r="P38" i="4"/>
  <c r="P36" i="4"/>
  <c r="F37" i="4"/>
  <c r="P35" i="4"/>
  <c r="E29" i="4"/>
  <c r="K29" i="4"/>
  <c r="P33" i="4"/>
  <c r="P32" i="4"/>
  <c r="P39" i="4"/>
  <c r="P31" i="4"/>
  <c r="P37" i="4"/>
  <c r="P34" i="4"/>
  <c r="F40" i="2"/>
  <c r="F38" i="2"/>
  <c r="F43" i="2"/>
  <c r="F39" i="2"/>
  <c r="F41" i="2"/>
  <c r="F38" i="4" l="1"/>
  <c r="L40" i="4"/>
  <c r="L34" i="4"/>
  <c r="L38" i="4"/>
  <c r="L33" i="4"/>
  <c r="L37" i="4"/>
  <c r="L31" i="4"/>
  <c r="L39" i="4"/>
  <c r="L35" i="4"/>
  <c r="L32" i="4"/>
  <c r="L36" i="4"/>
  <c r="F32" i="4"/>
  <c r="F33" i="4"/>
  <c r="F31" i="4"/>
</calcChain>
</file>

<file path=xl/sharedStrings.xml><?xml version="1.0" encoding="utf-8"?>
<sst xmlns="http://schemas.openxmlformats.org/spreadsheetml/2006/main" count="45" uniqueCount="19">
  <si>
    <t>Seconds</t>
  </si>
  <si>
    <t>Minutes</t>
  </si>
  <si>
    <t>Hours</t>
  </si>
  <si>
    <t>Input</t>
  </si>
  <si>
    <t>Time</t>
  </si>
  <si>
    <t>x0</t>
  </si>
  <si>
    <t>y0</t>
  </si>
  <si>
    <t>Digit_1h</t>
  </si>
  <si>
    <t>Digit_2h</t>
  </si>
  <si>
    <t>Digit_1m</t>
  </si>
  <si>
    <t>Digit_2m</t>
  </si>
  <si>
    <t>Digit_1s</t>
  </si>
  <si>
    <t>Digit_2s</t>
  </si>
  <si>
    <t>x</t>
  </si>
  <si>
    <t>y</t>
  </si>
  <si>
    <t>Min.</t>
  </si>
  <si>
    <t>Sec.</t>
  </si>
  <si>
    <t>X-Dots</t>
  </si>
  <si>
    <t>Y-Dots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</si>
</sst>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]hh:mm:ss;@" x16r2:formatCode16="[$-en-CH,1]hh:mm:ss;@"/>
  </numFmts>
  <fonts count="13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/>
    <xf numFmtId="14" fontId="2" fillId="0" borderId="0" xfId="1" applyNumberFormat="1" applyFont="1"/>
    <xf numFmtId="0" fontId="3" fillId="0" borderId="0" xfId="1" applyFont="1" applyAlignment="1">
      <alignment horizontal="center"/>
    </xf>
    <xf numFmtId="0" fontId="5" fillId="3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21" fontId="5" fillId="3" borderId="0" xfId="1" applyNumberFormat="1" applyFont="1" applyFill="1" applyAlignment="1" applyProtection="1">
      <alignment horizontal="right"/>
      <protection locked="0"/>
    </xf>
    <xf numFmtId="0" fontId="3" fillId="2" borderId="7" xfId="1" applyFont="1" applyFill="1" applyBorder="1" applyAlignment="1">
      <alignment horizontal="center"/>
    </xf>
    <xf numFmtId="0" fontId="4" fillId="0" borderId="0" xfId="1" applyFont="1"/>
    <xf numFmtId="0" fontId="3" fillId="2" borderId="5" xfId="1" applyFont="1" applyFill="1" applyBorder="1"/>
    <xf numFmtId="0" fontId="3" fillId="2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2" fillId="5" borderId="8" xfId="1" applyFont="1" applyFill="1" applyBorder="1"/>
    <xf numFmtId="0" fontId="2" fillId="5" borderId="5" xfId="1" applyFont="1" applyFill="1" applyBorder="1"/>
    <xf numFmtId="0" fontId="2" fillId="5" borderId="7" xfId="1" applyFont="1" applyFill="1" applyBorder="1"/>
    <xf numFmtId="0" fontId="2" fillId="5" borderId="6" xfId="1" applyFont="1" applyFill="1" applyBorder="1"/>
    <xf numFmtId="0" fontId="2" fillId="5" borderId="4" xfId="1" applyFont="1" applyFill="1" applyBorder="1"/>
    <xf numFmtId="0" fontId="2" fillId="5" borderId="1" xfId="1" applyFont="1" applyFill="1" applyBorder="1"/>
    <xf numFmtId="0" fontId="2" fillId="5" borderId="2" xfId="1" applyFont="1" applyFill="1" applyBorder="1"/>
    <xf numFmtId="0" fontId="2" fillId="5" borderId="3" xfId="1" applyFont="1" applyFill="1" applyBorder="1"/>
    <xf numFmtId="0" fontId="8" fillId="0" borderId="0" xfId="3" applyFont="1"/>
    <xf numFmtId="0" fontId="9" fillId="0" borderId="0" xfId="3" applyFont="1"/>
    <xf numFmtId="19" fontId="8" fillId="0" borderId="0" xfId="3" applyNumberFormat="1" applyFont="1"/>
    <xf numFmtId="22" fontId="8" fillId="0" borderId="0" xfId="3" applyNumberFormat="1" applyFont="1"/>
    <xf numFmtId="0" fontId="8" fillId="0" borderId="0" xfId="3" applyFont="1" applyAlignment="1">
      <alignment horizontal="center"/>
    </xf>
    <xf numFmtId="0" fontId="8" fillId="0" borderId="0" xfId="3" applyFont="1" applyAlignment="1">
      <alignment horizontal="left"/>
    </xf>
    <xf numFmtId="0" fontId="10" fillId="0" borderId="0" xfId="0" applyFont="1"/>
    <xf numFmtId="0" fontId="11" fillId="6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8" fillId="7" borderId="0" xfId="3" applyFont="1" applyFill="1"/>
    <xf numFmtId="0" fontId="8" fillId="7" borderId="0" xfId="3" applyFont="1" applyFill="1" applyAlignment="1">
      <alignment horizontal="center"/>
    </xf>
    <xf numFmtId="0" fontId="8" fillId="0" borderId="0" xfId="3" applyFont="1" applyBorder="1" applyAlignment="1">
      <alignment horizontal="center"/>
    </xf>
    <xf numFmtId="0" fontId="12" fillId="8" borderId="9" xfId="3" applyFont="1" applyFill="1" applyBorder="1" applyAlignment="1">
      <alignment horizontal="center"/>
    </xf>
    <xf numFmtId="0" fontId="12" fillId="8" borderId="10" xfId="3" applyFont="1" applyFill="1" applyBorder="1" applyAlignment="1">
      <alignment horizontal="center"/>
    </xf>
    <xf numFmtId="0" fontId="12" fillId="8" borderId="11" xfId="3" applyFont="1" applyFill="1" applyBorder="1" applyAlignment="1">
      <alignment horizontal="center"/>
    </xf>
    <xf numFmtId="0" fontId="8" fillId="0" borderId="0" xfId="3" applyFont="1" applyBorder="1"/>
    <xf numFmtId="0" fontId="8" fillId="0" borderId="12" xfId="3" applyFont="1" applyBorder="1" applyAlignment="1">
      <alignment horizontal="center"/>
    </xf>
    <xf numFmtId="0" fontId="8" fillId="0" borderId="13" xfId="3" applyFont="1" applyBorder="1" applyAlignment="1">
      <alignment horizontal="center"/>
    </xf>
    <xf numFmtId="168" fontId="11" fillId="6" borderId="0" xfId="0" applyNumberFormat="1" applyFont="1" applyFill="1" applyAlignment="1" applyProtection="1">
      <alignment horizontal="right"/>
      <protection locked="0"/>
    </xf>
    <xf numFmtId="0" fontId="1" fillId="0" borderId="0" xfId="1" applyFont="1"/>
    <xf numFmtId="0" fontId="2" fillId="4" borderId="8" xfId="1" applyFont="1" applyFill="1" applyBorder="1"/>
    <xf numFmtId="0" fontId="2" fillId="4" borderId="7" xfId="1" applyFont="1" applyFill="1" applyBorder="1"/>
    <xf numFmtId="0" fontId="2" fillId="4" borderId="6" xfId="1" applyFont="1" applyFill="1" applyBorder="1"/>
    <xf numFmtId="0" fontId="2" fillId="4" borderId="5" xfId="1" applyFont="1" applyFill="1" applyBorder="1"/>
    <xf numFmtId="0" fontId="2" fillId="4" borderId="0" xfId="1" applyFont="1" applyFill="1" applyBorder="1"/>
    <xf numFmtId="0" fontId="2" fillId="4" borderId="4" xfId="1" applyFont="1" applyFill="1" applyBorder="1"/>
    <xf numFmtId="0" fontId="2" fillId="4" borderId="3" xfId="1" applyFont="1" applyFill="1" applyBorder="1"/>
    <xf numFmtId="0" fontId="2" fillId="4" borderId="2" xfId="1" applyFont="1" applyFill="1" applyBorder="1"/>
    <xf numFmtId="0" fontId="2" fillId="4" borderId="1" xfId="1" applyFont="1" applyFill="1" applyBorder="1"/>
    <xf numFmtId="0" fontId="1" fillId="7" borderId="0" xfId="1" applyFill="1"/>
    <xf numFmtId="0" fontId="1" fillId="7" borderId="0" xfId="1" applyFont="1" applyFill="1"/>
    <xf numFmtId="168" fontId="11" fillId="0" borderId="0" xfId="0" applyNumberFormat="1" applyFont="1" applyFill="1" applyAlignment="1" applyProtection="1">
      <alignment horizontal="right"/>
      <protection locked="0"/>
    </xf>
    <xf numFmtId="0" fontId="8" fillId="0" borderId="8" xfId="3" applyFont="1" applyBorder="1" applyAlignment="1">
      <alignment horizontal="center"/>
    </xf>
    <xf numFmtId="0" fontId="8" fillId="0" borderId="6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8" fillId="0" borderId="11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8" fillId="0" borderId="14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8" fillId="0" borderId="2" xfId="3" applyFont="1" applyBorder="1" applyAlignment="1">
      <alignment horizontal="center"/>
    </xf>
  </cellXfs>
  <cellStyles count="4">
    <cellStyle name="Normal" xfId="0" builtinId="0"/>
    <cellStyle name="Normal 2" xfId="1" xr:uid="{EB318BA0-A343-7F4D-BEEA-03DC30242CDB}"/>
    <cellStyle name="Normal 3" xfId="3" xr:uid="{272BBF4C-0417-0743-BC12-DA010F086D9D}"/>
    <cellStyle name="Normal 5" xfId="2" xr:uid="{5967E558-043E-454D-B53F-BB457C20D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63500">
              <a:solidFill>
                <a:schemeClr val="tx1"/>
              </a:solidFill>
              <a:tailEnd type="stealth"/>
            </a:ln>
          </c:spPr>
          <c:marker>
            <c:symbol val="none"/>
          </c:marker>
          <c:xVal>
            <c:numRef>
              <c:f>'Analog Clock'!$E$38:$F$38</c:f>
              <c:numCache>
                <c:formatCode>General</c:formatCode>
                <c:ptCount val="2"/>
                <c:pt idx="0">
                  <c:v>0</c:v>
                </c:pt>
                <c:pt idx="1">
                  <c:v>0.47416182760309972</c:v>
                </c:pt>
              </c:numCache>
            </c:numRef>
          </c:xVal>
          <c:yVal>
            <c:numRef>
              <c:f>'Analog Clock'!$E$39:$F$39</c:f>
              <c:numCache>
                <c:formatCode>General</c:formatCode>
                <c:ptCount val="2"/>
                <c:pt idx="0">
                  <c:v>0</c:v>
                </c:pt>
                <c:pt idx="1">
                  <c:v>0.15865232820254593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A3-8246-96B1-B50E7C4C4162}"/>
            </c:ext>
          </c:extLst>
        </c:ser>
        <c:ser>
          <c:idx val="1"/>
          <c:order val="1"/>
          <c:spPr>
            <a:ln w="31750">
              <a:solidFill>
                <a:schemeClr val="tx1"/>
              </a:solidFill>
              <a:tailEnd type="stealth"/>
            </a:ln>
          </c:spPr>
          <c:marker>
            <c:symbol val="none"/>
          </c:marker>
          <c:xVal>
            <c:numRef>
              <c:f>'Analog Clock'!$E$40:$F$40</c:f>
              <c:numCache>
                <c:formatCode>General</c:formatCode>
                <c:ptCount val="2"/>
                <c:pt idx="0">
                  <c:v>0</c:v>
                </c:pt>
                <c:pt idx="1">
                  <c:v>0.5176231502319254</c:v>
                </c:pt>
              </c:numCache>
            </c:numRef>
          </c:xVal>
          <c:yVal>
            <c:numRef>
              <c:f>'Analog Clock'!$E$41:$F$41</c:f>
              <c:numCache>
                <c:formatCode>General</c:formatCode>
                <c:ptCount val="2"/>
                <c:pt idx="0">
                  <c:v>0</c:v>
                </c:pt>
                <c:pt idx="1">
                  <c:v>-0.65307788110486642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A3-8246-96B1-B50E7C4C4162}"/>
            </c:ext>
          </c:extLst>
        </c:ser>
        <c:ser>
          <c:idx val="2"/>
          <c:order val="2"/>
          <c:spPr>
            <a:ln w="15875">
              <a:tailEnd type="stealth"/>
            </a:ln>
          </c:spPr>
          <c:marker>
            <c:symbol val="none"/>
          </c:marker>
          <c:dPt>
            <c:idx val="1"/>
            <c:bubble3D val="0"/>
            <c:spPr>
              <a:ln w="15875">
                <a:solidFill>
                  <a:schemeClr val="tx1"/>
                </a:solidFill>
                <a:prstDash val="dash"/>
                <a:tailEnd type="stealth"/>
              </a:ln>
            </c:spPr>
            <c:extLst>
              <c:ext xmlns:c16="http://schemas.microsoft.com/office/drawing/2014/chart" uri="{C3380CC4-5D6E-409C-BE32-E72D297353CC}">
                <c16:uniqueId val="{00000003-DCA3-8246-96B1-B50E7C4C4162}"/>
              </c:ext>
            </c:extLst>
          </c:dPt>
          <c:xVal>
            <c:numRef>
              <c:f>'Analog Clock'!$E$42:$F$42</c:f>
              <c:numCache>
                <c:formatCode>General</c:formatCode>
                <c:ptCount val="2"/>
                <c:pt idx="0">
                  <c:v>0</c:v>
                </c:pt>
                <c:pt idx="1">
                  <c:v>-0.48982104357706086</c:v>
                </c:pt>
              </c:numCache>
            </c:numRef>
          </c:xVal>
          <c:yVal>
            <c:numRef>
              <c:f>'Analog Clock'!$E$43:$F$43</c:f>
              <c:numCache>
                <c:formatCode>General</c:formatCode>
                <c:ptCount val="2"/>
                <c:pt idx="0">
                  <c:v>0</c:v>
                </c:pt>
                <c:pt idx="1">
                  <c:v>-0.67418082864578954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A3-8246-96B1-B50E7C4C4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718184"/>
        <c:axId val="2099721176"/>
      </c:scatterChart>
      <c:valAx>
        <c:axId val="209971818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none"/>
        <c:minorTickMark val="none"/>
        <c:tickLblPos val="none"/>
        <c:crossAx val="2099721176"/>
        <c:crossesAt val="0"/>
        <c:crossBetween val="midCat"/>
        <c:majorUnit val="0.5"/>
        <c:minorUnit val="0.1"/>
      </c:valAx>
      <c:valAx>
        <c:axId val="2099721176"/>
        <c:scaling>
          <c:orientation val="minMax"/>
          <c:max val="1"/>
          <c:min val="-1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crossAx val="2099718184"/>
        <c:crosses val="autoZero"/>
        <c:crossBetween val="midCat"/>
        <c:majorUnit val="0.2"/>
        <c:minorUnit val="0.04"/>
      </c:valAx>
      <c:spPr>
        <a:solidFill>
          <a:schemeClr val="bg1">
            <a:lumMod val="75000"/>
          </a:schemeClr>
        </a:solidFill>
      </c:spPr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020481046426574E-3"/>
          <c:y val="1.2346456692913385E-2"/>
          <c:w val="0.99184359438676184"/>
          <c:h val="0.97122683629832907"/>
        </c:manualLayout>
      </c:layout>
      <c:scatterChart>
        <c:scatterStyle val="lineMarker"/>
        <c:varyColors val="0"/>
        <c:ser>
          <c:idx val="0"/>
          <c:order val="0"/>
          <c:tx>
            <c:v>H1</c:v>
          </c:tx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1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B03-2245-A641-E3B8785E375B}"/>
              </c:ext>
            </c:extLst>
          </c:dPt>
          <c:dPt>
            <c:idx val="1"/>
            <c:marker>
              <c:symbol val="picture"/>
              <c:spPr>
                <a:blipFill dpi="0" rotWithShape="0">
                  <a:blip xmlns:r="http://schemas.openxmlformats.org/officeDocument/2006/relationships" r:embed="rId2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B03-2245-A641-E3B8785E375B}"/>
              </c:ext>
            </c:extLst>
          </c:dPt>
          <c:xVal>
            <c:numRef>
              <c:f>'Digital Clock'!$E$32:$E$33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xVal>
          <c:yVal>
            <c:numRef>
              <c:f>'Digital Clock'!$F$32:$F$33</c:f>
              <c:numCache>
                <c:formatCode>General</c:formatCode>
                <c:ptCount val="2"/>
                <c:pt idx="0">
                  <c:v>99</c:v>
                </c:pt>
                <c:pt idx="1">
                  <c:v>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03-2245-A641-E3B8785E375B}"/>
            </c:ext>
          </c:extLst>
        </c:ser>
        <c:ser>
          <c:idx val="1"/>
          <c:order val="1"/>
          <c:tx>
            <c:v>H2</c:v>
          </c:tx>
          <c:spPr>
            <a:ln w="3810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3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B03-2245-A641-E3B8785E375B}"/>
              </c:ext>
            </c:extLst>
          </c:dPt>
          <c:dPt>
            <c:idx val="1"/>
            <c:marker>
              <c:symbol val="picture"/>
              <c:spPr>
                <a:blipFill dpi="0" rotWithShape="0">
                  <a:blip xmlns:r="http://schemas.openxmlformats.org/officeDocument/2006/relationships" r:embed="rId1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B03-2245-A641-E3B8785E375B}"/>
              </c:ext>
            </c:extLst>
          </c:dPt>
          <c:dPt>
            <c:idx val="2"/>
            <c:marker>
              <c:symbol val="picture"/>
              <c:spPr>
                <a:blipFill dpi="0" rotWithShape="0">
                  <a:blip xmlns:r="http://schemas.openxmlformats.org/officeDocument/2006/relationships" r:embed="rId2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B03-2245-A641-E3B8785E375B}"/>
              </c:ext>
            </c:extLst>
          </c:dPt>
          <c:dPt>
            <c:idx val="3"/>
            <c:marker>
              <c:symbol val="picture"/>
              <c:spPr>
                <a:blipFill dpi="0" rotWithShape="0">
                  <a:blip xmlns:r="http://schemas.openxmlformats.org/officeDocument/2006/relationships" r:embed="rId4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B03-2245-A641-E3B8785E375B}"/>
              </c:ext>
            </c:extLst>
          </c:dPt>
          <c:dPt>
            <c:idx val="4"/>
            <c:marker>
              <c:symbol val="picture"/>
              <c:spPr>
                <a:blipFill dpi="0" rotWithShape="0">
                  <a:blip xmlns:r="http://schemas.openxmlformats.org/officeDocument/2006/relationships" r:embed="rId5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B03-2245-A641-E3B8785E375B}"/>
              </c:ext>
            </c:extLst>
          </c:dPt>
          <c:dPt>
            <c:idx val="5"/>
            <c:marker>
              <c:symbol val="picture"/>
              <c:spPr>
                <a:blipFill dpi="0" rotWithShape="0">
                  <a:blip xmlns:r="http://schemas.openxmlformats.org/officeDocument/2006/relationships" r:embed="rId6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B03-2245-A641-E3B8785E375B}"/>
              </c:ext>
            </c:extLst>
          </c:dPt>
          <c:dPt>
            <c:idx val="6"/>
            <c:marker>
              <c:symbol val="picture"/>
              <c:spPr>
                <a:blipFill dpi="0" rotWithShape="0">
                  <a:blip xmlns:r="http://schemas.openxmlformats.org/officeDocument/2006/relationships" r:embed="rId7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B03-2245-A641-E3B8785E375B}"/>
              </c:ext>
            </c:extLst>
          </c:dPt>
          <c:dPt>
            <c:idx val="7"/>
            <c:marker>
              <c:symbol val="picture"/>
              <c:spPr>
                <a:blipFill dpi="0" rotWithShape="0">
                  <a:blip xmlns:r="http://schemas.openxmlformats.org/officeDocument/2006/relationships" r:embed="rId8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B03-2245-A641-E3B8785E375B}"/>
              </c:ext>
            </c:extLst>
          </c:dPt>
          <c:dPt>
            <c:idx val="8"/>
            <c:marker>
              <c:symbol val="picture"/>
              <c:spPr>
                <a:blipFill dpi="0" rotWithShape="0">
                  <a:blip xmlns:r="http://schemas.openxmlformats.org/officeDocument/2006/relationships" r:embed="rId9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03-2245-A641-E3B8785E375B}"/>
              </c:ext>
            </c:extLst>
          </c:dPt>
          <c:dPt>
            <c:idx val="9"/>
            <c:marker>
              <c:symbol val="picture"/>
              <c:spPr>
                <a:blipFill dpi="0" rotWithShape="0">
                  <a:blip xmlns:r="http://schemas.openxmlformats.org/officeDocument/2006/relationships" r:embed="rId10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03-2245-A641-E3B8785E375B}"/>
              </c:ext>
            </c:extLst>
          </c:dPt>
          <c:xVal>
            <c:numRef>
              <c:f>'Digital Clock'!$G$31:$G$40</c:f>
              <c:numCache>
                <c:formatCode>General</c:formatCode>
                <c:ptCount val="10"/>
                <c:pt idx="0">
                  <c:v>-1.4</c:v>
                </c:pt>
                <c:pt idx="1">
                  <c:v>-1.4</c:v>
                </c:pt>
                <c:pt idx="2">
                  <c:v>-1.4</c:v>
                </c:pt>
                <c:pt idx="3">
                  <c:v>-1.4</c:v>
                </c:pt>
                <c:pt idx="4">
                  <c:v>-1.4</c:v>
                </c:pt>
                <c:pt idx="5">
                  <c:v>-1.4</c:v>
                </c:pt>
                <c:pt idx="6">
                  <c:v>-1.4</c:v>
                </c:pt>
                <c:pt idx="7">
                  <c:v>-1.4</c:v>
                </c:pt>
                <c:pt idx="8">
                  <c:v>-1.4</c:v>
                </c:pt>
                <c:pt idx="9">
                  <c:v>-1.4</c:v>
                </c:pt>
              </c:numCache>
            </c:numRef>
          </c:xVal>
          <c:yVal>
            <c:numRef>
              <c:f>'Digital Clock'!$H$31:$H$40</c:f>
              <c:numCache>
                <c:formatCode>General</c:formatCode>
                <c:ptCount val="10"/>
                <c:pt idx="0">
                  <c:v>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B03-2245-A641-E3B8785E375B}"/>
            </c:ext>
          </c:extLst>
        </c:ser>
        <c:ser>
          <c:idx val="2"/>
          <c:order val="2"/>
          <c:tx>
            <c:v>M1</c:v>
          </c:tx>
          <c:spPr>
            <a:ln w="3810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3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03-2245-A641-E3B8785E375B}"/>
              </c:ext>
            </c:extLst>
          </c:dPt>
          <c:dPt>
            <c:idx val="1"/>
            <c:marker>
              <c:symbol val="picture"/>
              <c:spPr>
                <a:blipFill dpi="0" rotWithShape="0">
                  <a:blip xmlns:r="http://schemas.openxmlformats.org/officeDocument/2006/relationships" r:embed="rId1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03-2245-A641-E3B8785E375B}"/>
              </c:ext>
            </c:extLst>
          </c:dPt>
          <c:dPt>
            <c:idx val="2"/>
            <c:marker>
              <c:symbol val="picture"/>
              <c:spPr>
                <a:blipFill dpi="0" rotWithShape="0">
                  <a:blip xmlns:r="http://schemas.openxmlformats.org/officeDocument/2006/relationships" r:embed="rId2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03-2245-A641-E3B8785E375B}"/>
              </c:ext>
            </c:extLst>
          </c:dPt>
          <c:dPt>
            <c:idx val="3"/>
            <c:marker>
              <c:symbol val="picture"/>
              <c:spPr>
                <a:blipFill dpi="0" rotWithShape="0">
                  <a:blip xmlns:r="http://schemas.openxmlformats.org/officeDocument/2006/relationships" r:embed="rId4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03-2245-A641-E3B8785E375B}"/>
              </c:ext>
            </c:extLst>
          </c:dPt>
          <c:dPt>
            <c:idx val="4"/>
            <c:marker>
              <c:symbol val="picture"/>
              <c:spPr>
                <a:blipFill dpi="0" rotWithShape="0">
                  <a:blip xmlns:r="http://schemas.openxmlformats.org/officeDocument/2006/relationships" r:embed="rId5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03-2245-A641-E3B8785E375B}"/>
              </c:ext>
            </c:extLst>
          </c:dPt>
          <c:dPt>
            <c:idx val="5"/>
            <c:marker>
              <c:symbol val="picture"/>
              <c:spPr>
                <a:blipFill dpi="0" rotWithShape="0">
                  <a:blip xmlns:r="http://schemas.openxmlformats.org/officeDocument/2006/relationships" r:embed="rId6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03-2245-A641-E3B8785E375B}"/>
              </c:ext>
            </c:extLst>
          </c:dPt>
          <c:xVal>
            <c:numRef>
              <c:f>'Digital Clock'!$I$31:$I$36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'Digital Clock'!$J$31:$J$36</c:f>
              <c:numCache>
                <c:formatCode>General</c:formatCode>
                <c:ptCount val="6"/>
                <c:pt idx="0">
                  <c:v>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B03-2245-A641-E3B8785E375B}"/>
            </c:ext>
          </c:extLst>
        </c:ser>
        <c:ser>
          <c:idx val="3"/>
          <c:order val="3"/>
          <c:tx>
            <c:v>M2</c:v>
          </c:tx>
          <c:spPr>
            <a:ln w="38100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3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03-2245-A641-E3B8785E375B}"/>
              </c:ext>
            </c:extLst>
          </c:dPt>
          <c:dPt>
            <c:idx val="1"/>
            <c:marker>
              <c:symbol val="picture"/>
              <c:spPr>
                <a:blipFill dpi="0" rotWithShape="0">
                  <a:blip xmlns:r="http://schemas.openxmlformats.org/officeDocument/2006/relationships" r:embed="rId1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03-2245-A641-E3B8785E375B}"/>
              </c:ext>
            </c:extLst>
          </c:dPt>
          <c:dPt>
            <c:idx val="2"/>
            <c:marker>
              <c:symbol val="picture"/>
              <c:spPr>
                <a:blipFill dpi="0" rotWithShape="0">
                  <a:blip xmlns:r="http://schemas.openxmlformats.org/officeDocument/2006/relationships" r:embed="rId2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03-2245-A641-E3B8785E375B}"/>
              </c:ext>
            </c:extLst>
          </c:dPt>
          <c:dPt>
            <c:idx val="3"/>
            <c:marker>
              <c:symbol val="picture"/>
              <c:spPr>
                <a:blipFill dpi="0" rotWithShape="0">
                  <a:blip xmlns:r="http://schemas.openxmlformats.org/officeDocument/2006/relationships" r:embed="rId4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2B03-2245-A641-E3B8785E375B}"/>
              </c:ext>
            </c:extLst>
          </c:dPt>
          <c:dPt>
            <c:idx val="4"/>
            <c:marker>
              <c:symbol val="picture"/>
              <c:spPr>
                <a:blipFill dpi="0" rotWithShape="0">
                  <a:blip xmlns:r="http://schemas.openxmlformats.org/officeDocument/2006/relationships" r:embed="rId5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2B03-2245-A641-E3B8785E375B}"/>
              </c:ext>
            </c:extLst>
          </c:dPt>
          <c:dPt>
            <c:idx val="5"/>
            <c:marker>
              <c:symbol val="picture"/>
              <c:spPr>
                <a:blipFill dpi="0" rotWithShape="0">
                  <a:blip xmlns:r="http://schemas.openxmlformats.org/officeDocument/2006/relationships" r:embed="rId6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2B03-2245-A641-E3B8785E375B}"/>
              </c:ext>
            </c:extLst>
          </c:dPt>
          <c:dPt>
            <c:idx val="6"/>
            <c:marker>
              <c:symbol val="picture"/>
              <c:spPr>
                <a:blipFill dpi="0" rotWithShape="0">
                  <a:blip xmlns:r="http://schemas.openxmlformats.org/officeDocument/2006/relationships" r:embed="rId7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2B03-2245-A641-E3B8785E375B}"/>
              </c:ext>
            </c:extLst>
          </c:dPt>
          <c:dPt>
            <c:idx val="7"/>
            <c:marker>
              <c:symbol val="picture"/>
              <c:spPr>
                <a:blipFill dpi="0" rotWithShape="0">
                  <a:blip xmlns:r="http://schemas.openxmlformats.org/officeDocument/2006/relationships" r:embed="rId8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2B03-2245-A641-E3B8785E375B}"/>
              </c:ext>
            </c:extLst>
          </c:dPt>
          <c:dPt>
            <c:idx val="8"/>
            <c:marker>
              <c:symbol val="picture"/>
              <c:spPr>
                <a:blipFill dpi="0" rotWithShape="0">
                  <a:blip xmlns:r="http://schemas.openxmlformats.org/officeDocument/2006/relationships" r:embed="rId9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2B03-2245-A641-E3B8785E375B}"/>
              </c:ext>
            </c:extLst>
          </c:dPt>
          <c:dPt>
            <c:idx val="9"/>
            <c:marker>
              <c:symbol val="picture"/>
              <c:spPr>
                <a:blipFill dpi="0" rotWithShape="0">
                  <a:blip xmlns:r="http://schemas.openxmlformats.org/officeDocument/2006/relationships" r:embed="rId10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2B03-2245-A641-E3B8785E375B}"/>
              </c:ext>
            </c:extLst>
          </c:dPt>
          <c:xVal>
            <c:numRef>
              <c:f>'Digital Clock'!$K$31:$K$40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</c:numCache>
            </c:numRef>
          </c:xVal>
          <c:yVal>
            <c:numRef>
              <c:f>'Digital Clock'!$L$31:$L$40</c:f>
              <c:numCache>
                <c:formatCode>General</c:formatCode>
                <c:ptCount val="10"/>
                <c:pt idx="0">
                  <c:v>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2B03-2245-A641-E3B8785E375B}"/>
            </c:ext>
          </c:extLst>
        </c:ser>
        <c:ser>
          <c:idx val="4"/>
          <c:order val="4"/>
          <c:tx>
            <c:v>S1</c:v>
          </c:tx>
          <c:spPr>
            <a:ln w="38100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11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2B03-2245-A641-E3B8785E375B}"/>
              </c:ext>
            </c:extLst>
          </c:dPt>
          <c:dPt>
            <c:idx val="1"/>
            <c:marker>
              <c:symbol val="picture"/>
              <c:spPr>
                <a:blipFill dpi="0" rotWithShape="0">
                  <a:blip xmlns:r="http://schemas.openxmlformats.org/officeDocument/2006/relationships" r:embed="rId12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2B03-2245-A641-E3B8785E375B}"/>
              </c:ext>
            </c:extLst>
          </c:dPt>
          <c:dPt>
            <c:idx val="2"/>
            <c:marker>
              <c:symbol val="picture"/>
              <c:spPr>
                <a:blipFill dpi="0" rotWithShape="0">
                  <a:blip xmlns:r="http://schemas.openxmlformats.org/officeDocument/2006/relationships" r:embed="rId13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B03-2245-A641-E3B8785E375B}"/>
              </c:ext>
            </c:extLst>
          </c:dPt>
          <c:dPt>
            <c:idx val="3"/>
            <c:marker>
              <c:symbol val="picture"/>
              <c:spPr>
                <a:blipFill dpi="0" rotWithShape="0">
                  <a:blip xmlns:r="http://schemas.openxmlformats.org/officeDocument/2006/relationships" r:embed="rId14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B03-2245-A641-E3B8785E375B}"/>
              </c:ext>
            </c:extLst>
          </c:dPt>
          <c:dPt>
            <c:idx val="4"/>
            <c:marker>
              <c:symbol val="picture"/>
              <c:spPr>
                <a:blipFill dpi="0" rotWithShape="0">
                  <a:blip xmlns:r="http://schemas.openxmlformats.org/officeDocument/2006/relationships" r:embed="rId15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B03-2245-A641-E3B8785E375B}"/>
              </c:ext>
            </c:extLst>
          </c:dPt>
          <c:dPt>
            <c:idx val="5"/>
            <c:marker>
              <c:symbol val="picture"/>
              <c:spPr>
                <a:blipFill dpi="0" rotWithShape="0">
                  <a:blip xmlns:r="http://schemas.openxmlformats.org/officeDocument/2006/relationships" r:embed="rId16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B03-2245-A641-E3B8785E375B}"/>
              </c:ext>
            </c:extLst>
          </c:dPt>
          <c:xVal>
            <c:numRef>
              <c:f>'Digital Clock'!$M$31:$M$36</c:f>
              <c:numCache>
                <c:formatCode>General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</c:numCache>
            </c:numRef>
          </c:xVal>
          <c:yVal>
            <c:numRef>
              <c:f>'Digital Clock'!$N$31:$N$36</c:f>
              <c:numCache>
                <c:formatCode>General</c:formatCode>
                <c:ptCount val="6"/>
                <c:pt idx="0">
                  <c:v>0.8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2B03-2245-A641-E3B8785E375B}"/>
            </c:ext>
          </c:extLst>
        </c:ser>
        <c:ser>
          <c:idx val="5"/>
          <c:order val="5"/>
          <c:tx>
            <c:v>S2</c:v>
          </c:tx>
          <c:spPr>
            <a:ln w="38100">
              <a:noFill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11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B03-2245-A641-E3B8785E375B}"/>
              </c:ext>
            </c:extLst>
          </c:dPt>
          <c:dPt>
            <c:idx val="1"/>
            <c:marker>
              <c:symbol val="picture"/>
              <c:spPr>
                <a:blipFill dpi="0" rotWithShape="0">
                  <a:blip xmlns:r="http://schemas.openxmlformats.org/officeDocument/2006/relationships" r:embed="rId12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B03-2245-A641-E3B8785E375B}"/>
              </c:ext>
            </c:extLst>
          </c:dPt>
          <c:dPt>
            <c:idx val="2"/>
            <c:marker>
              <c:symbol val="picture"/>
              <c:spPr>
                <a:blipFill dpi="0" rotWithShape="0">
                  <a:blip xmlns:r="http://schemas.openxmlformats.org/officeDocument/2006/relationships" r:embed="rId13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B03-2245-A641-E3B8785E375B}"/>
              </c:ext>
            </c:extLst>
          </c:dPt>
          <c:dPt>
            <c:idx val="3"/>
            <c:marker>
              <c:symbol val="picture"/>
              <c:spPr>
                <a:blipFill dpi="0" rotWithShape="0">
                  <a:blip xmlns:r="http://schemas.openxmlformats.org/officeDocument/2006/relationships" r:embed="rId14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B03-2245-A641-E3B8785E375B}"/>
              </c:ext>
            </c:extLst>
          </c:dPt>
          <c:dPt>
            <c:idx val="4"/>
            <c:marker>
              <c:symbol val="picture"/>
              <c:spPr>
                <a:blipFill dpi="0" rotWithShape="0">
                  <a:blip xmlns:r="http://schemas.openxmlformats.org/officeDocument/2006/relationships" r:embed="rId15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B03-2245-A641-E3B8785E375B}"/>
              </c:ext>
            </c:extLst>
          </c:dPt>
          <c:dPt>
            <c:idx val="5"/>
            <c:marker>
              <c:symbol val="picture"/>
              <c:spPr>
                <a:blipFill dpi="0" rotWithShape="0">
                  <a:blip xmlns:r="http://schemas.openxmlformats.org/officeDocument/2006/relationships" r:embed="rId16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B03-2245-A641-E3B8785E375B}"/>
              </c:ext>
            </c:extLst>
          </c:dPt>
          <c:dPt>
            <c:idx val="6"/>
            <c:marker>
              <c:symbol val="picture"/>
              <c:spPr>
                <a:blipFill dpi="0" rotWithShape="0">
                  <a:blip xmlns:r="http://schemas.openxmlformats.org/officeDocument/2006/relationships" r:embed="rId17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B03-2245-A641-E3B8785E375B}"/>
              </c:ext>
            </c:extLst>
          </c:dPt>
          <c:dPt>
            <c:idx val="7"/>
            <c:marker>
              <c:symbol val="picture"/>
              <c:spPr>
                <a:blipFill dpi="0" rotWithShape="0">
                  <a:blip xmlns:r="http://schemas.openxmlformats.org/officeDocument/2006/relationships" r:embed="rId18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B03-2245-A641-E3B8785E375B}"/>
              </c:ext>
            </c:extLst>
          </c:dPt>
          <c:dPt>
            <c:idx val="8"/>
            <c:marker>
              <c:symbol val="picture"/>
              <c:spPr>
                <a:blipFill dpi="0" rotWithShape="0">
                  <a:blip xmlns:r="http://schemas.openxmlformats.org/officeDocument/2006/relationships" r:embed="rId19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B03-2245-A641-E3B8785E375B}"/>
              </c:ext>
            </c:extLst>
          </c:dPt>
          <c:dPt>
            <c:idx val="9"/>
            <c:marker>
              <c:symbol val="picture"/>
              <c:spPr>
                <a:blipFill dpi="0" rotWithShape="0">
                  <a:blip xmlns:r="http://schemas.openxmlformats.org/officeDocument/2006/relationships" r:embed="rId20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B03-2245-A641-E3B8785E375B}"/>
              </c:ext>
            </c:extLst>
          </c:dPt>
          <c:xVal>
            <c:numRef>
              <c:f>'Digital Clock'!$O$31:$O$40</c:f>
              <c:numCache>
                <c:formatCode>General</c:formatCode>
                <c:ptCount val="10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</c:numCache>
            </c:numRef>
          </c:xVal>
          <c:yVal>
            <c:numRef>
              <c:f>'Digital Clock'!$P$31:$P$40</c:f>
              <c:numCache>
                <c:formatCode>General</c:formatCode>
                <c:ptCount val="10"/>
                <c:pt idx="0">
                  <c:v>0.8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2B03-2245-A641-E3B8785E375B}"/>
            </c:ext>
          </c:extLst>
        </c:ser>
        <c:ser>
          <c:idx val="6"/>
          <c:order val="6"/>
          <c:tx>
            <c:v>Dots</c:v>
          </c:tx>
          <c:spPr>
            <a:ln w="38100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21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2B03-2245-A641-E3B8785E375B}"/>
              </c:ext>
            </c:extLst>
          </c:dPt>
          <c:dPt>
            <c:idx val="1"/>
            <c:marker>
              <c:symbol val="picture"/>
              <c:spPr>
                <a:blipFill dpi="0" rotWithShape="0">
                  <a:blip xmlns:r="http://schemas.openxmlformats.org/officeDocument/2006/relationships" r:embed="rId22"/>
                  <a:srcRect/>
                  <a:stretch>
                    <a:fillRect/>
                  </a:stretch>
                </a:blipFill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2B03-2245-A641-E3B8785E375B}"/>
              </c:ext>
            </c:extLst>
          </c:dPt>
          <c:xVal>
            <c:numRef>
              <c:f>'Digital Clock'!$E$37:$E$38</c:f>
              <c:numCache>
                <c:formatCode>General</c:formatCode>
                <c:ptCount val="2"/>
                <c:pt idx="0">
                  <c:v>-0.7</c:v>
                </c:pt>
                <c:pt idx="1">
                  <c:v>-0.7</c:v>
                </c:pt>
              </c:numCache>
            </c:numRef>
          </c:xVal>
          <c:yVal>
            <c:numRef>
              <c:f>'Digital Clock'!$F$37:$F$38</c:f>
              <c:numCache>
                <c:formatCode>General</c:formatCode>
                <c:ptCount val="2"/>
                <c:pt idx="0">
                  <c:v>0</c:v>
                </c:pt>
                <c:pt idx="1">
                  <c:v>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2B03-2245-A641-E3B8785E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431631"/>
        <c:axId val="1"/>
      </c:scatterChart>
      <c:valAx>
        <c:axId val="531431631"/>
        <c:scaling>
          <c:orientation val="minMax"/>
          <c:max val="3.3"/>
          <c:min val="-3.3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  <c:max val="2"/>
          <c:min val="-2"/>
        </c:scaling>
        <c:delete val="1"/>
        <c:axPos val="l"/>
        <c:numFmt formatCode="General" sourceLinked="1"/>
        <c:majorTickMark val="out"/>
        <c:minorTickMark val="none"/>
        <c:tickLblPos val="nextTo"/>
        <c:crossAx val="531431631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0000" mc:Ignorable="a14" a14:legacySpreadsheetColorIndex="8"/>
            </a:gs>
            <a:gs pos="50000">
              <a:srgbClr xmlns:mc="http://schemas.openxmlformats.org/markup-compatibility/2006" xmlns:a14="http://schemas.microsoft.com/office/drawing/2010/main" val="000080" mc:Ignorable="a14" a14:legacySpreadsheetColorIndex="18"/>
            </a:gs>
            <a:gs pos="100000">
              <a:srgbClr xmlns:mc="http://schemas.openxmlformats.org/markup-compatibility/2006" xmlns:a14="http://schemas.microsoft.com/office/drawing/2010/main" val="000000" mc:Ignorable="a14" a14:legacySpreadsheetColorIndex="8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808080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241300</xdr:rowOff>
    </xdr:from>
    <xdr:to>
      <xdr:col>7</xdr:col>
      <xdr:colOff>0</xdr:colOff>
      <xdr:row>30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EB17FC-02DE-9241-8CC3-85B82125C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6</xdr:row>
      <xdr:rowOff>190500</xdr:rowOff>
    </xdr:from>
    <xdr:to>
      <xdr:col>13</xdr:col>
      <xdr:colOff>355600</xdr:colOff>
      <xdr:row>19</xdr:row>
      <xdr:rowOff>152400</xdr:rowOff>
    </xdr:to>
    <xdr:graphicFrame macro="">
      <xdr:nvGraphicFramePr>
        <xdr:cNvPr id="3" name="Chart 2022">
          <a:extLst>
            <a:ext uri="{FF2B5EF4-FFF2-40B4-BE49-F238E27FC236}">
              <a16:creationId xmlns:a16="http://schemas.microsoft.com/office/drawing/2014/main" id="{446D4AC0-3A07-EE46-B9E7-E114551DF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393700</xdr:colOff>
      <xdr:row>22</xdr:row>
      <xdr:rowOff>127000</xdr:rowOff>
    </xdr:from>
    <xdr:ext cx="88900" cy="190500"/>
    <xdr:sp macro="" textlink="">
      <xdr:nvSpPr>
        <xdr:cNvPr id="4" name="Text Box 3088">
          <a:extLst>
            <a:ext uri="{FF2B5EF4-FFF2-40B4-BE49-F238E27FC236}">
              <a16:creationId xmlns:a16="http://schemas.microsoft.com/office/drawing/2014/main" id="{19DFE4D0-0606-DB42-8563-8A733D1BCEF3}"/>
            </a:ext>
          </a:extLst>
        </xdr:cNvPr>
        <xdr:cNvSpPr txBox="1">
          <a:spLocks noChangeArrowheads="1"/>
        </xdr:cNvSpPr>
      </xdr:nvSpPr>
      <xdr:spPr bwMode="auto">
        <a:xfrm>
          <a:off x="2362200" y="3543300"/>
          <a:ext cx="889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anssassenburg/Downloads/DigitalClock.xls" TargetMode="External"/><Relationship Id="rId1" Type="http://schemas.openxmlformats.org/officeDocument/2006/relationships/externalLinkPath" Target="/Users/hanssassenburg/Downloads/DigitalCloc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gitalClock"/>
    </sheetNames>
    <sheetDataSet>
      <sheetData sheetId="0">
        <row r="28">
          <cell r="F28">
            <v>-1.4</v>
          </cell>
          <cell r="G28">
            <v>99</v>
          </cell>
          <cell r="H28">
            <v>0</v>
          </cell>
          <cell r="I28">
            <v>99</v>
          </cell>
          <cell r="J28">
            <v>1.1000000000000001</v>
          </cell>
          <cell r="K28">
            <v>0</v>
          </cell>
          <cell r="L28">
            <v>2.1</v>
          </cell>
          <cell r="M28">
            <v>99</v>
          </cell>
          <cell r="N28">
            <v>2.7</v>
          </cell>
          <cell r="O28">
            <v>99</v>
          </cell>
        </row>
        <row r="29">
          <cell r="D29">
            <v>-2.5</v>
          </cell>
          <cell r="E29">
            <v>99</v>
          </cell>
          <cell r="F29">
            <v>-1.4</v>
          </cell>
          <cell r="G29">
            <v>99</v>
          </cell>
          <cell r="H29">
            <v>0</v>
          </cell>
          <cell r="I29">
            <v>99</v>
          </cell>
          <cell r="J29">
            <v>1.1000000000000001</v>
          </cell>
          <cell r="K29">
            <v>99</v>
          </cell>
          <cell r="L29">
            <v>2.1</v>
          </cell>
          <cell r="M29">
            <v>99</v>
          </cell>
          <cell r="N29">
            <v>2.7</v>
          </cell>
          <cell r="O29">
            <v>99</v>
          </cell>
        </row>
        <row r="30">
          <cell r="D30">
            <v>-2.5</v>
          </cell>
          <cell r="E30">
            <v>99</v>
          </cell>
          <cell r="F30">
            <v>-1.4</v>
          </cell>
          <cell r="G30">
            <v>99</v>
          </cell>
          <cell r="H30">
            <v>0</v>
          </cell>
          <cell r="I30">
            <v>99</v>
          </cell>
          <cell r="J30">
            <v>1.1000000000000001</v>
          </cell>
          <cell r="K30">
            <v>99</v>
          </cell>
          <cell r="L30">
            <v>2.1</v>
          </cell>
          <cell r="M30">
            <v>0.8</v>
          </cell>
          <cell r="N30">
            <v>2.7</v>
          </cell>
          <cell r="O30">
            <v>99</v>
          </cell>
        </row>
        <row r="31">
          <cell r="F31">
            <v>-1.4</v>
          </cell>
          <cell r="G31">
            <v>0</v>
          </cell>
          <cell r="H31">
            <v>0</v>
          </cell>
          <cell r="I31">
            <v>99</v>
          </cell>
          <cell r="J31">
            <v>1.1000000000000001</v>
          </cell>
          <cell r="K31">
            <v>99</v>
          </cell>
          <cell r="L31">
            <v>2.1</v>
          </cell>
          <cell r="M31">
            <v>99</v>
          </cell>
          <cell r="N31">
            <v>2.7</v>
          </cell>
          <cell r="O31">
            <v>99</v>
          </cell>
        </row>
        <row r="32">
          <cell r="F32">
            <v>-1.4</v>
          </cell>
          <cell r="G32">
            <v>99</v>
          </cell>
          <cell r="H32">
            <v>0</v>
          </cell>
          <cell r="I32">
            <v>0</v>
          </cell>
          <cell r="J32">
            <v>1.1000000000000001</v>
          </cell>
          <cell r="K32">
            <v>99</v>
          </cell>
          <cell r="L32">
            <v>2.1</v>
          </cell>
          <cell r="M32">
            <v>99</v>
          </cell>
          <cell r="N32">
            <v>2.7</v>
          </cell>
          <cell r="O32">
            <v>99</v>
          </cell>
        </row>
        <row r="33">
          <cell r="F33">
            <v>-1.4</v>
          </cell>
          <cell r="G33">
            <v>99</v>
          </cell>
          <cell r="H33">
            <v>0</v>
          </cell>
          <cell r="I33">
            <v>99</v>
          </cell>
          <cell r="J33">
            <v>1.1000000000000001</v>
          </cell>
          <cell r="K33">
            <v>99</v>
          </cell>
          <cell r="L33">
            <v>2.1</v>
          </cell>
          <cell r="M33">
            <v>99</v>
          </cell>
          <cell r="N33">
            <v>2.7</v>
          </cell>
          <cell r="O33">
            <v>99</v>
          </cell>
        </row>
        <row r="34">
          <cell r="D34">
            <v>-0.7</v>
          </cell>
          <cell r="E34">
            <v>99</v>
          </cell>
          <cell r="F34">
            <v>-1.4</v>
          </cell>
          <cell r="G34">
            <v>99</v>
          </cell>
          <cell r="J34">
            <v>1.1000000000000001</v>
          </cell>
          <cell r="K34">
            <v>99</v>
          </cell>
          <cell r="N34">
            <v>2.7</v>
          </cell>
          <cell r="O34">
            <v>99</v>
          </cell>
        </row>
        <row r="35">
          <cell r="B35">
            <v>-2.2000000000000002</v>
          </cell>
          <cell r="C35">
            <v>-1.8</v>
          </cell>
          <cell r="D35">
            <v>-0.7</v>
          </cell>
          <cell r="E35">
            <v>0</v>
          </cell>
          <cell r="F35">
            <v>-1.4</v>
          </cell>
          <cell r="G35">
            <v>99</v>
          </cell>
          <cell r="J35">
            <v>1.1000000000000001</v>
          </cell>
          <cell r="K35">
            <v>99</v>
          </cell>
          <cell r="N35">
            <v>2.7</v>
          </cell>
          <cell r="O35">
            <v>0.8</v>
          </cell>
        </row>
        <row r="36">
          <cell r="F36">
            <v>-1.4</v>
          </cell>
          <cell r="G36">
            <v>99</v>
          </cell>
          <cell r="J36">
            <v>1.1000000000000001</v>
          </cell>
          <cell r="K36">
            <v>99</v>
          </cell>
          <cell r="N36">
            <v>2.7</v>
          </cell>
          <cell r="O36">
            <v>99</v>
          </cell>
        </row>
        <row r="37">
          <cell r="F37">
            <v>-1.4</v>
          </cell>
          <cell r="G37">
            <v>99</v>
          </cell>
          <cell r="J37">
            <v>1.1000000000000001</v>
          </cell>
          <cell r="K37">
            <v>99</v>
          </cell>
          <cell r="N37">
            <v>2.7</v>
          </cell>
          <cell r="O37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CC82-C0D3-8A4E-9CAB-0B16906C4FF6}">
  <dimension ref="B1:T43"/>
  <sheetViews>
    <sheetView showGridLines="0" tabSelected="1" workbookViewId="0">
      <selection activeCell="K12" sqref="K12"/>
    </sheetView>
  </sheetViews>
  <sheetFormatPr baseColWidth="10" defaultColWidth="11.5" defaultRowHeight="15" x14ac:dyDescent="0.2"/>
  <cols>
    <col min="1" max="2" width="11.5" style="1"/>
    <col min="3" max="4" width="12" style="1" bestFit="1" customWidth="1"/>
    <col min="5" max="6" width="11.5" style="1"/>
    <col min="7" max="7" width="13.33203125" style="1" customWidth="1"/>
    <col min="8" max="16384" width="11.5" style="1"/>
  </cols>
  <sheetData>
    <row r="1" spans="2:8" s="2" customFormat="1" x14ac:dyDescent="0.2"/>
    <row r="2" spans="2:8" s="2" customFormat="1" x14ac:dyDescent="0.2">
      <c r="D2" s="3"/>
    </row>
    <row r="3" spans="2:8" s="2" customFormat="1" x14ac:dyDescent="0.2">
      <c r="C3" s="5" t="s">
        <v>3</v>
      </c>
      <c r="D3" s="3"/>
    </row>
    <row r="4" spans="2:8" s="2" customFormat="1" x14ac:dyDescent="0.2">
      <c r="B4" s="6" t="s">
        <v>4</v>
      </c>
      <c r="C4" s="7">
        <v>0.59972222222222227</v>
      </c>
    </row>
    <row r="5" spans="2:8" s="2" customFormat="1" x14ac:dyDescent="0.2"/>
    <row r="6" spans="2:8" s="2" customFormat="1" x14ac:dyDescent="0.2"/>
    <row r="7" spans="2:8" s="2" customFormat="1" x14ac:dyDescent="0.2"/>
    <row r="8" spans="2:8" s="2" customFormat="1" ht="21" x14ac:dyDescent="0.25">
      <c r="B8" s="13"/>
      <c r="C8" s="8">
        <v>11</v>
      </c>
      <c r="D8" s="15"/>
      <c r="E8" s="8">
        <v>12</v>
      </c>
      <c r="F8" s="15"/>
      <c r="G8" s="8">
        <v>1</v>
      </c>
      <c r="H8" s="16"/>
    </row>
    <row r="9" spans="2:8" s="2" customFormat="1" x14ac:dyDescent="0.2">
      <c r="B9" s="14"/>
      <c r="C9" s="9">
        <v>0</v>
      </c>
      <c r="D9" s="9">
        <v>0.1</v>
      </c>
      <c r="H9" s="17"/>
    </row>
    <row r="10" spans="2:8" s="2" customFormat="1" x14ac:dyDescent="0.2">
      <c r="B10" s="14"/>
      <c r="H10" s="17"/>
    </row>
    <row r="11" spans="2:8" s="2" customFormat="1" x14ac:dyDescent="0.2">
      <c r="B11" s="14"/>
      <c r="H11" s="17"/>
    </row>
    <row r="12" spans="2:8" s="2" customFormat="1" ht="21" x14ac:dyDescent="0.25">
      <c r="B12" s="10">
        <v>10</v>
      </c>
      <c r="H12" s="11">
        <v>2</v>
      </c>
    </row>
    <row r="13" spans="2:8" s="2" customFormat="1" x14ac:dyDescent="0.2">
      <c r="B13" s="14"/>
      <c r="H13" s="17"/>
    </row>
    <row r="14" spans="2:8" s="2" customFormat="1" x14ac:dyDescent="0.2">
      <c r="B14" s="14"/>
      <c r="H14" s="17"/>
    </row>
    <row r="15" spans="2:8" s="2" customFormat="1" x14ac:dyDescent="0.2">
      <c r="B15" s="14"/>
      <c r="H15" s="17"/>
    </row>
    <row r="16" spans="2:8" s="2" customFormat="1" x14ac:dyDescent="0.2">
      <c r="B16" s="14"/>
      <c r="H16" s="17"/>
    </row>
    <row r="17" spans="2:8" s="2" customFormat="1" x14ac:dyDescent="0.2">
      <c r="B17" s="14"/>
      <c r="H17" s="17"/>
    </row>
    <row r="18" spans="2:8" s="2" customFormat="1" x14ac:dyDescent="0.2">
      <c r="B18" s="14"/>
      <c r="H18" s="17"/>
    </row>
    <row r="19" spans="2:8" s="2" customFormat="1" x14ac:dyDescent="0.2">
      <c r="B19" s="14"/>
      <c r="H19" s="17"/>
    </row>
    <row r="20" spans="2:8" s="2" customFormat="1" ht="21" x14ac:dyDescent="0.25">
      <c r="B20" s="10">
        <v>9</v>
      </c>
      <c r="H20" s="11">
        <v>3</v>
      </c>
    </row>
    <row r="21" spans="2:8" s="2" customFormat="1" x14ac:dyDescent="0.2">
      <c r="B21" s="14"/>
      <c r="H21" s="17"/>
    </row>
    <row r="22" spans="2:8" s="2" customFormat="1" x14ac:dyDescent="0.2">
      <c r="B22" s="14"/>
      <c r="H22" s="17"/>
    </row>
    <row r="23" spans="2:8" s="2" customFormat="1" x14ac:dyDescent="0.2">
      <c r="B23" s="14"/>
      <c r="H23" s="17"/>
    </row>
    <row r="24" spans="2:8" s="2" customFormat="1" x14ac:dyDescent="0.2">
      <c r="B24" s="14"/>
      <c r="H24" s="17"/>
    </row>
    <row r="25" spans="2:8" s="2" customFormat="1" x14ac:dyDescent="0.2">
      <c r="B25" s="14"/>
      <c r="H25" s="17"/>
    </row>
    <row r="26" spans="2:8" s="2" customFormat="1" x14ac:dyDescent="0.2">
      <c r="B26" s="14"/>
      <c r="H26" s="17"/>
    </row>
    <row r="27" spans="2:8" s="2" customFormat="1" ht="21" x14ac:dyDescent="0.25">
      <c r="B27" s="10">
        <v>8</v>
      </c>
      <c r="H27" s="11">
        <v>4</v>
      </c>
    </row>
    <row r="28" spans="2:8" s="2" customFormat="1" x14ac:dyDescent="0.2">
      <c r="B28" s="14"/>
      <c r="H28" s="17"/>
    </row>
    <row r="29" spans="2:8" s="2" customFormat="1" x14ac:dyDescent="0.2">
      <c r="B29" s="14"/>
      <c r="H29" s="17"/>
    </row>
    <row r="30" spans="2:8" s="2" customFormat="1" x14ac:dyDescent="0.2">
      <c r="B30" s="14"/>
      <c r="H30" s="17"/>
    </row>
    <row r="31" spans="2:8" s="2" customFormat="1" ht="21" x14ac:dyDescent="0.25">
      <c r="B31" s="20"/>
      <c r="C31" s="12">
        <v>7</v>
      </c>
      <c r="D31" s="19"/>
      <c r="E31" s="12">
        <v>6</v>
      </c>
      <c r="F31" s="19"/>
      <c r="G31" s="12">
        <v>5</v>
      </c>
      <c r="H31" s="18"/>
    </row>
    <row r="32" spans="2:8" s="2" customFormat="1" ht="21" x14ac:dyDescent="0.25">
      <c r="E32" s="4"/>
    </row>
    <row r="33" spans="2:20" x14ac:dyDescent="0.2"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2:20" x14ac:dyDescent="0.2"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2:20" s="50" customFormat="1" x14ac:dyDescent="0.2"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2:20" x14ac:dyDescent="0.2"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2:20" x14ac:dyDescent="0.2"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2:20" x14ac:dyDescent="0.2">
      <c r="B38" s="41" t="s">
        <v>2</v>
      </c>
      <c r="C38" s="42">
        <f>HOUR(C4)</f>
        <v>14</v>
      </c>
      <c r="D38" s="42">
        <v>12</v>
      </c>
      <c r="E38" s="42">
        <v>0</v>
      </c>
      <c r="F38" s="43">
        <f>COS(RADIANS(90-360*(C38+C40/60)/D38))/$D$39</f>
        <v>0.47416182760309972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2:20" x14ac:dyDescent="0.2">
      <c r="B39" s="47"/>
      <c r="C39" s="48"/>
      <c r="D39" s="48">
        <v>2</v>
      </c>
      <c r="E39" s="48">
        <v>0</v>
      </c>
      <c r="F39" s="49">
        <f>SIN(RADIANS(90-360*(C38+C40/60)/D38))/$D$39</f>
        <v>0.15865232820254593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</row>
    <row r="40" spans="2:20" x14ac:dyDescent="0.2">
      <c r="B40" s="41" t="s">
        <v>1</v>
      </c>
      <c r="C40" s="42">
        <f>MINUTE(C4)</f>
        <v>23</v>
      </c>
      <c r="D40" s="42">
        <v>60</v>
      </c>
      <c r="E40" s="42">
        <v>0</v>
      </c>
      <c r="F40" s="43">
        <f>COS(RADIANS(90-360*(C40+C42/60)/D40))/$D$41</f>
        <v>0.5176231502319254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</row>
    <row r="41" spans="2:20" x14ac:dyDescent="0.2">
      <c r="B41" s="47"/>
      <c r="C41" s="48"/>
      <c r="D41" s="48">
        <v>1.2</v>
      </c>
      <c r="E41" s="48">
        <v>0</v>
      </c>
      <c r="F41" s="49">
        <f>SIN(RADIANS(90-360*(C40+C42/60)/D40))/$D$41</f>
        <v>-0.65307788110486642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2:20" x14ac:dyDescent="0.2">
      <c r="B42" s="44" t="s">
        <v>0</v>
      </c>
      <c r="C42" s="45">
        <f>SECOND(C4)</f>
        <v>36</v>
      </c>
      <c r="D42" s="45">
        <v>60</v>
      </c>
      <c r="E42" s="45">
        <v>0</v>
      </c>
      <c r="F42" s="46">
        <f>COS(RADIANS(90-360*C42/D42))/$D$43</f>
        <v>-0.48982104357706086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2:20" x14ac:dyDescent="0.2">
      <c r="B43" s="47"/>
      <c r="C43" s="48"/>
      <c r="D43" s="48">
        <v>1.2</v>
      </c>
      <c r="E43" s="48">
        <v>0</v>
      </c>
      <c r="F43" s="49">
        <f>SIN(RADIANS(90-360*C42/D42))/$D$43</f>
        <v>-0.67418082864578954</v>
      </c>
    </row>
  </sheetData>
  <sheetProtection sheet="1" objects="1" scenarios="1"/>
  <pageMargins left="0.75" right="0.75" top="1" bottom="1" header="0.5" footer="0.5"/>
  <pageSetup paperSize="9"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628A9-5EEF-E74E-A2F4-C23C5E01530F}">
  <sheetPr codeName="Sheet5"/>
  <dimension ref="B1:P40"/>
  <sheetViews>
    <sheetView showGridLines="0" workbookViewId="0">
      <selection activeCell="S32" sqref="S32"/>
    </sheetView>
  </sheetViews>
  <sheetFormatPr baseColWidth="10" defaultRowHeight="16" x14ac:dyDescent="0.2"/>
  <cols>
    <col min="1" max="1" width="10.83203125" style="21"/>
    <col min="2" max="3" width="10.83203125" style="21" customWidth="1"/>
    <col min="4" max="4" width="11.5" style="21" customWidth="1"/>
    <col min="5" max="5" width="8.83203125" style="21" customWidth="1"/>
    <col min="6" max="6" width="13.1640625" style="21" bestFit="1" customWidth="1"/>
    <col min="7" max="7" width="8.83203125" style="21" customWidth="1"/>
    <col min="8" max="8" width="11.5" style="21" customWidth="1"/>
    <col min="9" max="9" width="8.83203125" style="21" customWidth="1"/>
    <col min="10" max="10" width="12.1640625" style="21" customWidth="1"/>
    <col min="11" max="11" width="12.33203125" style="21" customWidth="1"/>
    <col min="12" max="12" width="10.5" style="21" customWidth="1"/>
    <col min="13" max="257" width="8.83203125" style="21" customWidth="1"/>
    <col min="258" max="258" width="25.83203125" style="21" customWidth="1"/>
    <col min="259" max="259" width="13.6640625" style="21" customWidth="1"/>
    <col min="260" max="260" width="11.5" style="21" customWidth="1"/>
    <col min="261" max="261" width="8.83203125" style="21" customWidth="1"/>
    <col min="262" max="262" width="13.1640625" style="21" bestFit="1" customWidth="1"/>
    <col min="263" max="263" width="8.83203125" style="21" customWidth="1"/>
    <col min="264" max="264" width="11.5" style="21" customWidth="1"/>
    <col min="265" max="265" width="8.83203125" style="21" customWidth="1"/>
    <col min="266" max="266" width="12.1640625" style="21" customWidth="1"/>
    <col min="267" max="267" width="12.33203125" style="21" customWidth="1"/>
    <col min="268" max="268" width="10.5" style="21" customWidth="1"/>
    <col min="269" max="513" width="8.83203125" style="21" customWidth="1"/>
    <col min="514" max="514" width="25.83203125" style="21" customWidth="1"/>
    <col min="515" max="515" width="13.6640625" style="21" customWidth="1"/>
    <col min="516" max="516" width="11.5" style="21" customWidth="1"/>
    <col min="517" max="517" width="8.83203125" style="21" customWidth="1"/>
    <col min="518" max="518" width="13.1640625" style="21" bestFit="1" customWidth="1"/>
    <col min="519" max="519" width="8.83203125" style="21" customWidth="1"/>
    <col min="520" max="520" width="11.5" style="21" customWidth="1"/>
    <col min="521" max="521" width="8.83203125" style="21" customWidth="1"/>
    <col min="522" max="522" width="12.1640625" style="21" customWidth="1"/>
    <col min="523" max="523" width="12.33203125" style="21" customWidth="1"/>
    <col min="524" max="524" width="10.5" style="21" customWidth="1"/>
    <col min="525" max="769" width="8.83203125" style="21" customWidth="1"/>
    <col min="770" max="770" width="25.83203125" style="21" customWidth="1"/>
    <col min="771" max="771" width="13.6640625" style="21" customWidth="1"/>
    <col min="772" max="772" width="11.5" style="21" customWidth="1"/>
    <col min="773" max="773" width="8.83203125" style="21" customWidth="1"/>
    <col min="774" max="774" width="13.1640625" style="21" bestFit="1" customWidth="1"/>
    <col min="775" max="775" width="8.83203125" style="21" customWidth="1"/>
    <col min="776" max="776" width="11.5" style="21" customWidth="1"/>
    <col min="777" max="777" width="8.83203125" style="21" customWidth="1"/>
    <col min="778" max="778" width="12.1640625" style="21" customWidth="1"/>
    <col min="779" max="779" width="12.33203125" style="21" customWidth="1"/>
    <col min="780" max="780" width="10.5" style="21" customWidth="1"/>
    <col min="781" max="1025" width="8.83203125" style="21" customWidth="1"/>
    <col min="1026" max="1026" width="25.83203125" style="21" customWidth="1"/>
    <col min="1027" max="1027" width="13.6640625" style="21" customWidth="1"/>
    <col min="1028" max="1028" width="11.5" style="21" customWidth="1"/>
    <col min="1029" max="1029" width="8.83203125" style="21" customWidth="1"/>
    <col min="1030" max="1030" width="13.1640625" style="21" bestFit="1" customWidth="1"/>
    <col min="1031" max="1031" width="8.83203125" style="21" customWidth="1"/>
    <col min="1032" max="1032" width="11.5" style="21" customWidth="1"/>
    <col min="1033" max="1033" width="8.83203125" style="21" customWidth="1"/>
    <col min="1034" max="1034" width="12.1640625" style="21" customWidth="1"/>
    <col min="1035" max="1035" width="12.33203125" style="21" customWidth="1"/>
    <col min="1036" max="1036" width="10.5" style="21" customWidth="1"/>
    <col min="1037" max="1281" width="8.83203125" style="21" customWidth="1"/>
    <col min="1282" max="1282" width="25.83203125" style="21" customWidth="1"/>
    <col min="1283" max="1283" width="13.6640625" style="21" customWidth="1"/>
    <col min="1284" max="1284" width="11.5" style="21" customWidth="1"/>
    <col min="1285" max="1285" width="8.83203125" style="21" customWidth="1"/>
    <col min="1286" max="1286" width="13.1640625" style="21" bestFit="1" customWidth="1"/>
    <col min="1287" max="1287" width="8.83203125" style="21" customWidth="1"/>
    <col min="1288" max="1288" width="11.5" style="21" customWidth="1"/>
    <col min="1289" max="1289" width="8.83203125" style="21" customWidth="1"/>
    <col min="1290" max="1290" width="12.1640625" style="21" customWidth="1"/>
    <col min="1291" max="1291" width="12.33203125" style="21" customWidth="1"/>
    <col min="1292" max="1292" width="10.5" style="21" customWidth="1"/>
    <col min="1293" max="1537" width="8.83203125" style="21" customWidth="1"/>
    <col min="1538" max="1538" width="25.83203125" style="21" customWidth="1"/>
    <col min="1539" max="1539" width="13.6640625" style="21" customWidth="1"/>
    <col min="1540" max="1540" width="11.5" style="21" customWidth="1"/>
    <col min="1541" max="1541" width="8.83203125" style="21" customWidth="1"/>
    <col min="1542" max="1542" width="13.1640625" style="21" bestFit="1" customWidth="1"/>
    <col min="1543" max="1543" width="8.83203125" style="21" customWidth="1"/>
    <col min="1544" max="1544" width="11.5" style="21" customWidth="1"/>
    <col min="1545" max="1545" width="8.83203125" style="21" customWidth="1"/>
    <col min="1546" max="1546" width="12.1640625" style="21" customWidth="1"/>
    <col min="1547" max="1547" width="12.33203125" style="21" customWidth="1"/>
    <col min="1548" max="1548" width="10.5" style="21" customWidth="1"/>
    <col min="1549" max="1793" width="8.83203125" style="21" customWidth="1"/>
    <col min="1794" max="1794" width="25.83203125" style="21" customWidth="1"/>
    <col min="1795" max="1795" width="13.6640625" style="21" customWidth="1"/>
    <col min="1796" max="1796" width="11.5" style="21" customWidth="1"/>
    <col min="1797" max="1797" width="8.83203125" style="21" customWidth="1"/>
    <col min="1798" max="1798" width="13.1640625" style="21" bestFit="1" customWidth="1"/>
    <col min="1799" max="1799" width="8.83203125" style="21" customWidth="1"/>
    <col min="1800" max="1800" width="11.5" style="21" customWidth="1"/>
    <col min="1801" max="1801" width="8.83203125" style="21" customWidth="1"/>
    <col min="1802" max="1802" width="12.1640625" style="21" customWidth="1"/>
    <col min="1803" max="1803" width="12.33203125" style="21" customWidth="1"/>
    <col min="1804" max="1804" width="10.5" style="21" customWidth="1"/>
    <col min="1805" max="2049" width="8.83203125" style="21" customWidth="1"/>
    <col min="2050" max="2050" width="25.83203125" style="21" customWidth="1"/>
    <col min="2051" max="2051" width="13.6640625" style="21" customWidth="1"/>
    <col min="2052" max="2052" width="11.5" style="21" customWidth="1"/>
    <col min="2053" max="2053" width="8.83203125" style="21" customWidth="1"/>
    <col min="2054" max="2054" width="13.1640625" style="21" bestFit="1" customWidth="1"/>
    <col min="2055" max="2055" width="8.83203125" style="21" customWidth="1"/>
    <col min="2056" max="2056" width="11.5" style="21" customWidth="1"/>
    <col min="2057" max="2057" width="8.83203125" style="21" customWidth="1"/>
    <col min="2058" max="2058" width="12.1640625" style="21" customWidth="1"/>
    <col min="2059" max="2059" width="12.33203125" style="21" customWidth="1"/>
    <col min="2060" max="2060" width="10.5" style="21" customWidth="1"/>
    <col min="2061" max="2305" width="8.83203125" style="21" customWidth="1"/>
    <col min="2306" max="2306" width="25.83203125" style="21" customWidth="1"/>
    <col min="2307" max="2307" width="13.6640625" style="21" customWidth="1"/>
    <col min="2308" max="2308" width="11.5" style="21" customWidth="1"/>
    <col min="2309" max="2309" width="8.83203125" style="21" customWidth="1"/>
    <col min="2310" max="2310" width="13.1640625" style="21" bestFit="1" customWidth="1"/>
    <col min="2311" max="2311" width="8.83203125" style="21" customWidth="1"/>
    <col min="2312" max="2312" width="11.5" style="21" customWidth="1"/>
    <col min="2313" max="2313" width="8.83203125" style="21" customWidth="1"/>
    <col min="2314" max="2314" width="12.1640625" style="21" customWidth="1"/>
    <col min="2315" max="2315" width="12.33203125" style="21" customWidth="1"/>
    <col min="2316" max="2316" width="10.5" style="21" customWidth="1"/>
    <col min="2317" max="2561" width="8.83203125" style="21" customWidth="1"/>
    <col min="2562" max="2562" width="25.83203125" style="21" customWidth="1"/>
    <col min="2563" max="2563" width="13.6640625" style="21" customWidth="1"/>
    <col min="2564" max="2564" width="11.5" style="21" customWidth="1"/>
    <col min="2565" max="2565" width="8.83203125" style="21" customWidth="1"/>
    <col min="2566" max="2566" width="13.1640625" style="21" bestFit="1" customWidth="1"/>
    <col min="2567" max="2567" width="8.83203125" style="21" customWidth="1"/>
    <col min="2568" max="2568" width="11.5" style="21" customWidth="1"/>
    <col min="2569" max="2569" width="8.83203125" style="21" customWidth="1"/>
    <col min="2570" max="2570" width="12.1640625" style="21" customWidth="1"/>
    <col min="2571" max="2571" width="12.33203125" style="21" customWidth="1"/>
    <col min="2572" max="2572" width="10.5" style="21" customWidth="1"/>
    <col min="2573" max="2817" width="8.83203125" style="21" customWidth="1"/>
    <col min="2818" max="2818" width="25.83203125" style="21" customWidth="1"/>
    <col min="2819" max="2819" width="13.6640625" style="21" customWidth="1"/>
    <col min="2820" max="2820" width="11.5" style="21" customWidth="1"/>
    <col min="2821" max="2821" width="8.83203125" style="21" customWidth="1"/>
    <col min="2822" max="2822" width="13.1640625" style="21" bestFit="1" customWidth="1"/>
    <col min="2823" max="2823" width="8.83203125" style="21" customWidth="1"/>
    <col min="2824" max="2824" width="11.5" style="21" customWidth="1"/>
    <col min="2825" max="2825" width="8.83203125" style="21" customWidth="1"/>
    <col min="2826" max="2826" width="12.1640625" style="21" customWidth="1"/>
    <col min="2827" max="2827" width="12.33203125" style="21" customWidth="1"/>
    <col min="2828" max="2828" width="10.5" style="21" customWidth="1"/>
    <col min="2829" max="3073" width="8.83203125" style="21" customWidth="1"/>
    <col min="3074" max="3074" width="25.83203125" style="21" customWidth="1"/>
    <col min="3075" max="3075" width="13.6640625" style="21" customWidth="1"/>
    <col min="3076" max="3076" width="11.5" style="21" customWidth="1"/>
    <col min="3077" max="3077" width="8.83203125" style="21" customWidth="1"/>
    <col min="3078" max="3078" width="13.1640625" style="21" bestFit="1" customWidth="1"/>
    <col min="3079" max="3079" width="8.83203125" style="21" customWidth="1"/>
    <col min="3080" max="3080" width="11.5" style="21" customWidth="1"/>
    <col min="3081" max="3081" width="8.83203125" style="21" customWidth="1"/>
    <col min="3082" max="3082" width="12.1640625" style="21" customWidth="1"/>
    <col min="3083" max="3083" width="12.33203125" style="21" customWidth="1"/>
    <col min="3084" max="3084" width="10.5" style="21" customWidth="1"/>
    <col min="3085" max="3329" width="8.83203125" style="21" customWidth="1"/>
    <col min="3330" max="3330" width="25.83203125" style="21" customWidth="1"/>
    <col min="3331" max="3331" width="13.6640625" style="21" customWidth="1"/>
    <col min="3332" max="3332" width="11.5" style="21" customWidth="1"/>
    <col min="3333" max="3333" width="8.83203125" style="21" customWidth="1"/>
    <col min="3334" max="3334" width="13.1640625" style="21" bestFit="1" customWidth="1"/>
    <col min="3335" max="3335" width="8.83203125" style="21" customWidth="1"/>
    <col min="3336" max="3336" width="11.5" style="21" customWidth="1"/>
    <col min="3337" max="3337" width="8.83203125" style="21" customWidth="1"/>
    <col min="3338" max="3338" width="12.1640625" style="21" customWidth="1"/>
    <col min="3339" max="3339" width="12.33203125" style="21" customWidth="1"/>
    <col min="3340" max="3340" width="10.5" style="21" customWidth="1"/>
    <col min="3341" max="3585" width="8.83203125" style="21" customWidth="1"/>
    <col min="3586" max="3586" width="25.83203125" style="21" customWidth="1"/>
    <col min="3587" max="3587" width="13.6640625" style="21" customWidth="1"/>
    <col min="3588" max="3588" width="11.5" style="21" customWidth="1"/>
    <col min="3589" max="3589" width="8.83203125" style="21" customWidth="1"/>
    <col min="3590" max="3590" width="13.1640625" style="21" bestFit="1" customWidth="1"/>
    <col min="3591" max="3591" width="8.83203125" style="21" customWidth="1"/>
    <col min="3592" max="3592" width="11.5" style="21" customWidth="1"/>
    <col min="3593" max="3593" width="8.83203125" style="21" customWidth="1"/>
    <col min="3594" max="3594" width="12.1640625" style="21" customWidth="1"/>
    <col min="3595" max="3595" width="12.33203125" style="21" customWidth="1"/>
    <col min="3596" max="3596" width="10.5" style="21" customWidth="1"/>
    <col min="3597" max="3841" width="8.83203125" style="21" customWidth="1"/>
    <col min="3842" max="3842" width="25.83203125" style="21" customWidth="1"/>
    <col min="3843" max="3843" width="13.6640625" style="21" customWidth="1"/>
    <col min="3844" max="3844" width="11.5" style="21" customWidth="1"/>
    <col min="3845" max="3845" width="8.83203125" style="21" customWidth="1"/>
    <col min="3846" max="3846" width="13.1640625" style="21" bestFit="1" customWidth="1"/>
    <col min="3847" max="3847" width="8.83203125" style="21" customWidth="1"/>
    <col min="3848" max="3848" width="11.5" style="21" customWidth="1"/>
    <col min="3849" max="3849" width="8.83203125" style="21" customWidth="1"/>
    <col min="3850" max="3850" width="12.1640625" style="21" customWidth="1"/>
    <col min="3851" max="3851" width="12.33203125" style="21" customWidth="1"/>
    <col min="3852" max="3852" width="10.5" style="21" customWidth="1"/>
    <col min="3853" max="4097" width="8.83203125" style="21" customWidth="1"/>
    <col min="4098" max="4098" width="25.83203125" style="21" customWidth="1"/>
    <col min="4099" max="4099" width="13.6640625" style="21" customWidth="1"/>
    <col min="4100" max="4100" width="11.5" style="21" customWidth="1"/>
    <col min="4101" max="4101" width="8.83203125" style="21" customWidth="1"/>
    <col min="4102" max="4102" width="13.1640625" style="21" bestFit="1" customWidth="1"/>
    <col min="4103" max="4103" width="8.83203125" style="21" customWidth="1"/>
    <col min="4104" max="4104" width="11.5" style="21" customWidth="1"/>
    <col min="4105" max="4105" width="8.83203125" style="21" customWidth="1"/>
    <col min="4106" max="4106" width="12.1640625" style="21" customWidth="1"/>
    <col min="4107" max="4107" width="12.33203125" style="21" customWidth="1"/>
    <col min="4108" max="4108" width="10.5" style="21" customWidth="1"/>
    <col min="4109" max="4353" width="8.83203125" style="21" customWidth="1"/>
    <col min="4354" max="4354" width="25.83203125" style="21" customWidth="1"/>
    <col min="4355" max="4355" width="13.6640625" style="21" customWidth="1"/>
    <col min="4356" max="4356" width="11.5" style="21" customWidth="1"/>
    <col min="4357" max="4357" width="8.83203125" style="21" customWidth="1"/>
    <col min="4358" max="4358" width="13.1640625" style="21" bestFit="1" customWidth="1"/>
    <col min="4359" max="4359" width="8.83203125" style="21" customWidth="1"/>
    <col min="4360" max="4360" width="11.5" style="21" customWidth="1"/>
    <col min="4361" max="4361" width="8.83203125" style="21" customWidth="1"/>
    <col min="4362" max="4362" width="12.1640625" style="21" customWidth="1"/>
    <col min="4363" max="4363" width="12.33203125" style="21" customWidth="1"/>
    <col min="4364" max="4364" width="10.5" style="21" customWidth="1"/>
    <col min="4365" max="4609" width="8.83203125" style="21" customWidth="1"/>
    <col min="4610" max="4610" width="25.83203125" style="21" customWidth="1"/>
    <col min="4611" max="4611" width="13.6640625" style="21" customWidth="1"/>
    <col min="4612" max="4612" width="11.5" style="21" customWidth="1"/>
    <col min="4613" max="4613" width="8.83203125" style="21" customWidth="1"/>
    <col min="4614" max="4614" width="13.1640625" style="21" bestFit="1" customWidth="1"/>
    <col min="4615" max="4615" width="8.83203125" style="21" customWidth="1"/>
    <col min="4616" max="4616" width="11.5" style="21" customWidth="1"/>
    <col min="4617" max="4617" width="8.83203125" style="21" customWidth="1"/>
    <col min="4618" max="4618" width="12.1640625" style="21" customWidth="1"/>
    <col min="4619" max="4619" width="12.33203125" style="21" customWidth="1"/>
    <col min="4620" max="4620" width="10.5" style="21" customWidth="1"/>
    <col min="4621" max="4865" width="8.83203125" style="21" customWidth="1"/>
    <col min="4866" max="4866" width="25.83203125" style="21" customWidth="1"/>
    <col min="4867" max="4867" width="13.6640625" style="21" customWidth="1"/>
    <col min="4868" max="4868" width="11.5" style="21" customWidth="1"/>
    <col min="4869" max="4869" width="8.83203125" style="21" customWidth="1"/>
    <col min="4870" max="4870" width="13.1640625" style="21" bestFit="1" customWidth="1"/>
    <col min="4871" max="4871" width="8.83203125" style="21" customWidth="1"/>
    <col min="4872" max="4872" width="11.5" style="21" customWidth="1"/>
    <col min="4873" max="4873" width="8.83203125" style="21" customWidth="1"/>
    <col min="4874" max="4874" width="12.1640625" style="21" customWidth="1"/>
    <col min="4875" max="4875" width="12.33203125" style="21" customWidth="1"/>
    <col min="4876" max="4876" width="10.5" style="21" customWidth="1"/>
    <col min="4877" max="5121" width="8.83203125" style="21" customWidth="1"/>
    <col min="5122" max="5122" width="25.83203125" style="21" customWidth="1"/>
    <col min="5123" max="5123" width="13.6640625" style="21" customWidth="1"/>
    <col min="5124" max="5124" width="11.5" style="21" customWidth="1"/>
    <col min="5125" max="5125" width="8.83203125" style="21" customWidth="1"/>
    <col min="5126" max="5126" width="13.1640625" style="21" bestFit="1" customWidth="1"/>
    <col min="5127" max="5127" width="8.83203125" style="21" customWidth="1"/>
    <col min="5128" max="5128" width="11.5" style="21" customWidth="1"/>
    <col min="5129" max="5129" width="8.83203125" style="21" customWidth="1"/>
    <col min="5130" max="5130" width="12.1640625" style="21" customWidth="1"/>
    <col min="5131" max="5131" width="12.33203125" style="21" customWidth="1"/>
    <col min="5132" max="5132" width="10.5" style="21" customWidth="1"/>
    <col min="5133" max="5377" width="8.83203125" style="21" customWidth="1"/>
    <col min="5378" max="5378" width="25.83203125" style="21" customWidth="1"/>
    <col min="5379" max="5379" width="13.6640625" style="21" customWidth="1"/>
    <col min="5380" max="5380" width="11.5" style="21" customWidth="1"/>
    <col min="5381" max="5381" width="8.83203125" style="21" customWidth="1"/>
    <col min="5382" max="5382" width="13.1640625" style="21" bestFit="1" customWidth="1"/>
    <col min="5383" max="5383" width="8.83203125" style="21" customWidth="1"/>
    <col min="5384" max="5384" width="11.5" style="21" customWidth="1"/>
    <col min="5385" max="5385" width="8.83203125" style="21" customWidth="1"/>
    <col min="5386" max="5386" width="12.1640625" style="21" customWidth="1"/>
    <col min="5387" max="5387" width="12.33203125" style="21" customWidth="1"/>
    <col min="5388" max="5388" width="10.5" style="21" customWidth="1"/>
    <col min="5389" max="5633" width="8.83203125" style="21" customWidth="1"/>
    <col min="5634" max="5634" width="25.83203125" style="21" customWidth="1"/>
    <col min="5635" max="5635" width="13.6640625" style="21" customWidth="1"/>
    <col min="5636" max="5636" width="11.5" style="21" customWidth="1"/>
    <col min="5637" max="5637" width="8.83203125" style="21" customWidth="1"/>
    <col min="5638" max="5638" width="13.1640625" style="21" bestFit="1" customWidth="1"/>
    <col min="5639" max="5639" width="8.83203125" style="21" customWidth="1"/>
    <col min="5640" max="5640" width="11.5" style="21" customWidth="1"/>
    <col min="5641" max="5641" width="8.83203125" style="21" customWidth="1"/>
    <col min="5642" max="5642" width="12.1640625" style="21" customWidth="1"/>
    <col min="5643" max="5643" width="12.33203125" style="21" customWidth="1"/>
    <col min="5644" max="5644" width="10.5" style="21" customWidth="1"/>
    <col min="5645" max="5889" width="8.83203125" style="21" customWidth="1"/>
    <col min="5890" max="5890" width="25.83203125" style="21" customWidth="1"/>
    <col min="5891" max="5891" width="13.6640625" style="21" customWidth="1"/>
    <col min="5892" max="5892" width="11.5" style="21" customWidth="1"/>
    <col min="5893" max="5893" width="8.83203125" style="21" customWidth="1"/>
    <col min="5894" max="5894" width="13.1640625" style="21" bestFit="1" customWidth="1"/>
    <col min="5895" max="5895" width="8.83203125" style="21" customWidth="1"/>
    <col min="5896" max="5896" width="11.5" style="21" customWidth="1"/>
    <col min="5897" max="5897" width="8.83203125" style="21" customWidth="1"/>
    <col min="5898" max="5898" width="12.1640625" style="21" customWidth="1"/>
    <col min="5899" max="5899" width="12.33203125" style="21" customWidth="1"/>
    <col min="5900" max="5900" width="10.5" style="21" customWidth="1"/>
    <col min="5901" max="6145" width="8.83203125" style="21" customWidth="1"/>
    <col min="6146" max="6146" width="25.83203125" style="21" customWidth="1"/>
    <col min="6147" max="6147" width="13.6640625" style="21" customWidth="1"/>
    <col min="6148" max="6148" width="11.5" style="21" customWidth="1"/>
    <col min="6149" max="6149" width="8.83203125" style="21" customWidth="1"/>
    <col min="6150" max="6150" width="13.1640625" style="21" bestFit="1" customWidth="1"/>
    <col min="6151" max="6151" width="8.83203125" style="21" customWidth="1"/>
    <col min="6152" max="6152" width="11.5" style="21" customWidth="1"/>
    <col min="6153" max="6153" width="8.83203125" style="21" customWidth="1"/>
    <col min="6154" max="6154" width="12.1640625" style="21" customWidth="1"/>
    <col min="6155" max="6155" width="12.33203125" style="21" customWidth="1"/>
    <col min="6156" max="6156" width="10.5" style="21" customWidth="1"/>
    <col min="6157" max="6401" width="8.83203125" style="21" customWidth="1"/>
    <col min="6402" max="6402" width="25.83203125" style="21" customWidth="1"/>
    <col min="6403" max="6403" width="13.6640625" style="21" customWidth="1"/>
    <col min="6404" max="6404" width="11.5" style="21" customWidth="1"/>
    <col min="6405" max="6405" width="8.83203125" style="21" customWidth="1"/>
    <col min="6406" max="6406" width="13.1640625" style="21" bestFit="1" customWidth="1"/>
    <col min="6407" max="6407" width="8.83203125" style="21" customWidth="1"/>
    <col min="6408" max="6408" width="11.5" style="21" customWidth="1"/>
    <col min="6409" max="6409" width="8.83203125" style="21" customWidth="1"/>
    <col min="6410" max="6410" width="12.1640625" style="21" customWidth="1"/>
    <col min="6411" max="6411" width="12.33203125" style="21" customWidth="1"/>
    <col min="6412" max="6412" width="10.5" style="21" customWidth="1"/>
    <col min="6413" max="6657" width="8.83203125" style="21" customWidth="1"/>
    <col min="6658" max="6658" width="25.83203125" style="21" customWidth="1"/>
    <col min="6659" max="6659" width="13.6640625" style="21" customWidth="1"/>
    <col min="6660" max="6660" width="11.5" style="21" customWidth="1"/>
    <col min="6661" max="6661" width="8.83203125" style="21" customWidth="1"/>
    <col min="6662" max="6662" width="13.1640625" style="21" bestFit="1" customWidth="1"/>
    <col min="6663" max="6663" width="8.83203125" style="21" customWidth="1"/>
    <col min="6664" max="6664" width="11.5" style="21" customWidth="1"/>
    <col min="6665" max="6665" width="8.83203125" style="21" customWidth="1"/>
    <col min="6666" max="6666" width="12.1640625" style="21" customWidth="1"/>
    <col min="6667" max="6667" width="12.33203125" style="21" customWidth="1"/>
    <col min="6668" max="6668" width="10.5" style="21" customWidth="1"/>
    <col min="6669" max="6913" width="8.83203125" style="21" customWidth="1"/>
    <col min="6914" max="6914" width="25.83203125" style="21" customWidth="1"/>
    <col min="6915" max="6915" width="13.6640625" style="21" customWidth="1"/>
    <col min="6916" max="6916" width="11.5" style="21" customWidth="1"/>
    <col min="6917" max="6917" width="8.83203125" style="21" customWidth="1"/>
    <col min="6918" max="6918" width="13.1640625" style="21" bestFit="1" customWidth="1"/>
    <col min="6919" max="6919" width="8.83203125" style="21" customWidth="1"/>
    <col min="6920" max="6920" width="11.5" style="21" customWidth="1"/>
    <col min="6921" max="6921" width="8.83203125" style="21" customWidth="1"/>
    <col min="6922" max="6922" width="12.1640625" style="21" customWidth="1"/>
    <col min="6923" max="6923" width="12.33203125" style="21" customWidth="1"/>
    <col min="6924" max="6924" width="10.5" style="21" customWidth="1"/>
    <col min="6925" max="7169" width="8.83203125" style="21" customWidth="1"/>
    <col min="7170" max="7170" width="25.83203125" style="21" customWidth="1"/>
    <col min="7171" max="7171" width="13.6640625" style="21" customWidth="1"/>
    <col min="7172" max="7172" width="11.5" style="21" customWidth="1"/>
    <col min="7173" max="7173" width="8.83203125" style="21" customWidth="1"/>
    <col min="7174" max="7174" width="13.1640625" style="21" bestFit="1" customWidth="1"/>
    <col min="7175" max="7175" width="8.83203125" style="21" customWidth="1"/>
    <col min="7176" max="7176" width="11.5" style="21" customWidth="1"/>
    <col min="7177" max="7177" width="8.83203125" style="21" customWidth="1"/>
    <col min="7178" max="7178" width="12.1640625" style="21" customWidth="1"/>
    <col min="7179" max="7179" width="12.33203125" style="21" customWidth="1"/>
    <col min="7180" max="7180" width="10.5" style="21" customWidth="1"/>
    <col min="7181" max="7425" width="8.83203125" style="21" customWidth="1"/>
    <col min="7426" max="7426" width="25.83203125" style="21" customWidth="1"/>
    <col min="7427" max="7427" width="13.6640625" style="21" customWidth="1"/>
    <col min="7428" max="7428" width="11.5" style="21" customWidth="1"/>
    <col min="7429" max="7429" width="8.83203125" style="21" customWidth="1"/>
    <col min="7430" max="7430" width="13.1640625" style="21" bestFit="1" customWidth="1"/>
    <col min="7431" max="7431" width="8.83203125" style="21" customWidth="1"/>
    <col min="7432" max="7432" width="11.5" style="21" customWidth="1"/>
    <col min="7433" max="7433" width="8.83203125" style="21" customWidth="1"/>
    <col min="7434" max="7434" width="12.1640625" style="21" customWidth="1"/>
    <col min="7435" max="7435" width="12.33203125" style="21" customWidth="1"/>
    <col min="7436" max="7436" width="10.5" style="21" customWidth="1"/>
    <col min="7437" max="7681" width="8.83203125" style="21" customWidth="1"/>
    <col min="7682" max="7682" width="25.83203125" style="21" customWidth="1"/>
    <col min="7683" max="7683" width="13.6640625" style="21" customWidth="1"/>
    <col min="7684" max="7684" width="11.5" style="21" customWidth="1"/>
    <col min="7685" max="7685" width="8.83203125" style="21" customWidth="1"/>
    <col min="7686" max="7686" width="13.1640625" style="21" bestFit="1" customWidth="1"/>
    <col min="7687" max="7687" width="8.83203125" style="21" customWidth="1"/>
    <col min="7688" max="7688" width="11.5" style="21" customWidth="1"/>
    <col min="7689" max="7689" width="8.83203125" style="21" customWidth="1"/>
    <col min="7690" max="7690" width="12.1640625" style="21" customWidth="1"/>
    <col min="7691" max="7691" width="12.33203125" style="21" customWidth="1"/>
    <col min="7692" max="7692" width="10.5" style="21" customWidth="1"/>
    <col min="7693" max="7937" width="8.83203125" style="21" customWidth="1"/>
    <col min="7938" max="7938" width="25.83203125" style="21" customWidth="1"/>
    <col min="7939" max="7939" width="13.6640625" style="21" customWidth="1"/>
    <col min="7940" max="7940" width="11.5" style="21" customWidth="1"/>
    <col min="7941" max="7941" width="8.83203125" style="21" customWidth="1"/>
    <col min="7942" max="7942" width="13.1640625" style="21" bestFit="1" customWidth="1"/>
    <col min="7943" max="7943" width="8.83203125" style="21" customWidth="1"/>
    <col min="7944" max="7944" width="11.5" style="21" customWidth="1"/>
    <col min="7945" max="7945" width="8.83203125" style="21" customWidth="1"/>
    <col min="7946" max="7946" width="12.1640625" style="21" customWidth="1"/>
    <col min="7947" max="7947" width="12.33203125" style="21" customWidth="1"/>
    <col min="7948" max="7948" width="10.5" style="21" customWidth="1"/>
    <col min="7949" max="8193" width="8.83203125" style="21" customWidth="1"/>
    <col min="8194" max="8194" width="25.83203125" style="21" customWidth="1"/>
    <col min="8195" max="8195" width="13.6640625" style="21" customWidth="1"/>
    <col min="8196" max="8196" width="11.5" style="21" customWidth="1"/>
    <col min="8197" max="8197" width="8.83203125" style="21" customWidth="1"/>
    <col min="8198" max="8198" width="13.1640625" style="21" bestFit="1" customWidth="1"/>
    <col min="8199" max="8199" width="8.83203125" style="21" customWidth="1"/>
    <col min="8200" max="8200" width="11.5" style="21" customWidth="1"/>
    <col min="8201" max="8201" width="8.83203125" style="21" customWidth="1"/>
    <col min="8202" max="8202" width="12.1640625" style="21" customWidth="1"/>
    <col min="8203" max="8203" width="12.33203125" style="21" customWidth="1"/>
    <col min="8204" max="8204" width="10.5" style="21" customWidth="1"/>
    <col min="8205" max="8449" width="8.83203125" style="21" customWidth="1"/>
    <col min="8450" max="8450" width="25.83203125" style="21" customWidth="1"/>
    <col min="8451" max="8451" width="13.6640625" style="21" customWidth="1"/>
    <col min="8452" max="8452" width="11.5" style="21" customWidth="1"/>
    <col min="8453" max="8453" width="8.83203125" style="21" customWidth="1"/>
    <col min="8454" max="8454" width="13.1640625" style="21" bestFit="1" customWidth="1"/>
    <col min="8455" max="8455" width="8.83203125" style="21" customWidth="1"/>
    <col min="8456" max="8456" width="11.5" style="21" customWidth="1"/>
    <col min="8457" max="8457" width="8.83203125" style="21" customWidth="1"/>
    <col min="8458" max="8458" width="12.1640625" style="21" customWidth="1"/>
    <col min="8459" max="8459" width="12.33203125" style="21" customWidth="1"/>
    <col min="8460" max="8460" width="10.5" style="21" customWidth="1"/>
    <col min="8461" max="8705" width="8.83203125" style="21" customWidth="1"/>
    <col min="8706" max="8706" width="25.83203125" style="21" customWidth="1"/>
    <col min="8707" max="8707" width="13.6640625" style="21" customWidth="1"/>
    <col min="8708" max="8708" width="11.5" style="21" customWidth="1"/>
    <col min="8709" max="8709" width="8.83203125" style="21" customWidth="1"/>
    <col min="8710" max="8710" width="13.1640625" style="21" bestFit="1" customWidth="1"/>
    <col min="8711" max="8711" width="8.83203125" style="21" customWidth="1"/>
    <col min="8712" max="8712" width="11.5" style="21" customWidth="1"/>
    <col min="8713" max="8713" width="8.83203125" style="21" customWidth="1"/>
    <col min="8714" max="8714" width="12.1640625" style="21" customWidth="1"/>
    <col min="8715" max="8715" width="12.33203125" style="21" customWidth="1"/>
    <col min="8716" max="8716" width="10.5" style="21" customWidth="1"/>
    <col min="8717" max="8961" width="8.83203125" style="21" customWidth="1"/>
    <col min="8962" max="8962" width="25.83203125" style="21" customWidth="1"/>
    <col min="8963" max="8963" width="13.6640625" style="21" customWidth="1"/>
    <col min="8964" max="8964" width="11.5" style="21" customWidth="1"/>
    <col min="8965" max="8965" width="8.83203125" style="21" customWidth="1"/>
    <col min="8966" max="8966" width="13.1640625" style="21" bestFit="1" customWidth="1"/>
    <col min="8967" max="8967" width="8.83203125" style="21" customWidth="1"/>
    <col min="8968" max="8968" width="11.5" style="21" customWidth="1"/>
    <col min="8969" max="8969" width="8.83203125" style="21" customWidth="1"/>
    <col min="8970" max="8970" width="12.1640625" style="21" customWidth="1"/>
    <col min="8971" max="8971" width="12.33203125" style="21" customWidth="1"/>
    <col min="8972" max="8972" width="10.5" style="21" customWidth="1"/>
    <col min="8973" max="9217" width="8.83203125" style="21" customWidth="1"/>
    <col min="9218" max="9218" width="25.83203125" style="21" customWidth="1"/>
    <col min="9219" max="9219" width="13.6640625" style="21" customWidth="1"/>
    <col min="9220" max="9220" width="11.5" style="21" customWidth="1"/>
    <col min="9221" max="9221" width="8.83203125" style="21" customWidth="1"/>
    <col min="9222" max="9222" width="13.1640625" style="21" bestFit="1" customWidth="1"/>
    <col min="9223" max="9223" width="8.83203125" style="21" customWidth="1"/>
    <col min="9224" max="9224" width="11.5" style="21" customWidth="1"/>
    <col min="9225" max="9225" width="8.83203125" style="21" customWidth="1"/>
    <col min="9226" max="9226" width="12.1640625" style="21" customWidth="1"/>
    <col min="9227" max="9227" width="12.33203125" style="21" customWidth="1"/>
    <col min="9228" max="9228" width="10.5" style="21" customWidth="1"/>
    <col min="9229" max="9473" width="8.83203125" style="21" customWidth="1"/>
    <col min="9474" max="9474" width="25.83203125" style="21" customWidth="1"/>
    <col min="9475" max="9475" width="13.6640625" style="21" customWidth="1"/>
    <col min="9476" max="9476" width="11.5" style="21" customWidth="1"/>
    <col min="9477" max="9477" width="8.83203125" style="21" customWidth="1"/>
    <col min="9478" max="9478" width="13.1640625" style="21" bestFit="1" customWidth="1"/>
    <col min="9479" max="9479" width="8.83203125" style="21" customWidth="1"/>
    <col min="9480" max="9480" width="11.5" style="21" customWidth="1"/>
    <col min="9481" max="9481" width="8.83203125" style="21" customWidth="1"/>
    <col min="9482" max="9482" width="12.1640625" style="21" customWidth="1"/>
    <col min="9483" max="9483" width="12.33203125" style="21" customWidth="1"/>
    <col min="9484" max="9484" width="10.5" style="21" customWidth="1"/>
    <col min="9485" max="9729" width="8.83203125" style="21" customWidth="1"/>
    <col min="9730" max="9730" width="25.83203125" style="21" customWidth="1"/>
    <col min="9731" max="9731" width="13.6640625" style="21" customWidth="1"/>
    <col min="9732" max="9732" width="11.5" style="21" customWidth="1"/>
    <col min="9733" max="9733" width="8.83203125" style="21" customWidth="1"/>
    <col min="9734" max="9734" width="13.1640625" style="21" bestFit="1" customWidth="1"/>
    <col min="9735" max="9735" width="8.83203125" style="21" customWidth="1"/>
    <col min="9736" max="9736" width="11.5" style="21" customWidth="1"/>
    <col min="9737" max="9737" width="8.83203125" style="21" customWidth="1"/>
    <col min="9738" max="9738" width="12.1640625" style="21" customWidth="1"/>
    <col min="9739" max="9739" width="12.33203125" style="21" customWidth="1"/>
    <col min="9740" max="9740" width="10.5" style="21" customWidth="1"/>
    <col min="9741" max="9985" width="8.83203125" style="21" customWidth="1"/>
    <col min="9986" max="9986" width="25.83203125" style="21" customWidth="1"/>
    <col min="9987" max="9987" width="13.6640625" style="21" customWidth="1"/>
    <col min="9988" max="9988" width="11.5" style="21" customWidth="1"/>
    <col min="9989" max="9989" width="8.83203125" style="21" customWidth="1"/>
    <col min="9990" max="9990" width="13.1640625" style="21" bestFit="1" customWidth="1"/>
    <col min="9991" max="9991" width="8.83203125" style="21" customWidth="1"/>
    <col min="9992" max="9992" width="11.5" style="21" customWidth="1"/>
    <col min="9993" max="9993" width="8.83203125" style="21" customWidth="1"/>
    <col min="9994" max="9994" width="12.1640625" style="21" customWidth="1"/>
    <col min="9995" max="9995" width="12.33203125" style="21" customWidth="1"/>
    <col min="9996" max="9996" width="10.5" style="21" customWidth="1"/>
    <col min="9997" max="10241" width="8.83203125" style="21" customWidth="1"/>
    <col min="10242" max="10242" width="25.83203125" style="21" customWidth="1"/>
    <col min="10243" max="10243" width="13.6640625" style="21" customWidth="1"/>
    <col min="10244" max="10244" width="11.5" style="21" customWidth="1"/>
    <col min="10245" max="10245" width="8.83203125" style="21" customWidth="1"/>
    <col min="10246" max="10246" width="13.1640625" style="21" bestFit="1" customWidth="1"/>
    <col min="10247" max="10247" width="8.83203125" style="21" customWidth="1"/>
    <col min="10248" max="10248" width="11.5" style="21" customWidth="1"/>
    <col min="10249" max="10249" width="8.83203125" style="21" customWidth="1"/>
    <col min="10250" max="10250" width="12.1640625" style="21" customWidth="1"/>
    <col min="10251" max="10251" width="12.33203125" style="21" customWidth="1"/>
    <col min="10252" max="10252" width="10.5" style="21" customWidth="1"/>
    <col min="10253" max="10497" width="8.83203125" style="21" customWidth="1"/>
    <col min="10498" max="10498" width="25.83203125" style="21" customWidth="1"/>
    <col min="10499" max="10499" width="13.6640625" style="21" customWidth="1"/>
    <col min="10500" max="10500" width="11.5" style="21" customWidth="1"/>
    <col min="10501" max="10501" width="8.83203125" style="21" customWidth="1"/>
    <col min="10502" max="10502" width="13.1640625" style="21" bestFit="1" customWidth="1"/>
    <col min="10503" max="10503" width="8.83203125" style="21" customWidth="1"/>
    <col min="10504" max="10504" width="11.5" style="21" customWidth="1"/>
    <col min="10505" max="10505" width="8.83203125" style="21" customWidth="1"/>
    <col min="10506" max="10506" width="12.1640625" style="21" customWidth="1"/>
    <col min="10507" max="10507" width="12.33203125" style="21" customWidth="1"/>
    <col min="10508" max="10508" width="10.5" style="21" customWidth="1"/>
    <col min="10509" max="10753" width="8.83203125" style="21" customWidth="1"/>
    <col min="10754" max="10754" width="25.83203125" style="21" customWidth="1"/>
    <col min="10755" max="10755" width="13.6640625" style="21" customWidth="1"/>
    <col min="10756" max="10756" width="11.5" style="21" customWidth="1"/>
    <col min="10757" max="10757" width="8.83203125" style="21" customWidth="1"/>
    <col min="10758" max="10758" width="13.1640625" style="21" bestFit="1" customWidth="1"/>
    <col min="10759" max="10759" width="8.83203125" style="21" customWidth="1"/>
    <col min="10760" max="10760" width="11.5" style="21" customWidth="1"/>
    <col min="10761" max="10761" width="8.83203125" style="21" customWidth="1"/>
    <col min="10762" max="10762" width="12.1640625" style="21" customWidth="1"/>
    <col min="10763" max="10763" width="12.33203125" style="21" customWidth="1"/>
    <col min="10764" max="10764" width="10.5" style="21" customWidth="1"/>
    <col min="10765" max="11009" width="8.83203125" style="21" customWidth="1"/>
    <col min="11010" max="11010" width="25.83203125" style="21" customWidth="1"/>
    <col min="11011" max="11011" width="13.6640625" style="21" customWidth="1"/>
    <col min="11012" max="11012" width="11.5" style="21" customWidth="1"/>
    <col min="11013" max="11013" width="8.83203125" style="21" customWidth="1"/>
    <col min="11014" max="11014" width="13.1640625" style="21" bestFit="1" customWidth="1"/>
    <col min="11015" max="11015" width="8.83203125" style="21" customWidth="1"/>
    <col min="11016" max="11016" width="11.5" style="21" customWidth="1"/>
    <col min="11017" max="11017" width="8.83203125" style="21" customWidth="1"/>
    <col min="11018" max="11018" width="12.1640625" style="21" customWidth="1"/>
    <col min="11019" max="11019" width="12.33203125" style="21" customWidth="1"/>
    <col min="11020" max="11020" width="10.5" style="21" customWidth="1"/>
    <col min="11021" max="11265" width="8.83203125" style="21" customWidth="1"/>
    <col min="11266" max="11266" width="25.83203125" style="21" customWidth="1"/>
    <col min="11267" max="11267" width="13.6640625" style="21" customWidth="1"/>
    <col min="11268" max="11268" width="11.5" style="21" customWidth="1"/>
    <col min="11269" max="11269" width="8.83203125" style="21" customWidth="1"/>
    <col min="11270" max="11270" width="13.1640625" style="21" bestFit="1" customWidth="1"/>
    <col min="11271" max="11271" width="8.83203125" style="21" customWidth="1"/>
    <col min="11272" max="11272" width="11.5" style="21" customWidth="1"/>
    <col min="11273" max="11273" width="8.83203125" style="21" customWidth="1"/>
    <col min="11274" max="11274" width="12.1640625" style="21" customWidth="1"/>
    <col min="11275" max="11275" width="12.33203125" style="21" customWidth="1"/>
    <col min="11276" max="11276" width="10.5" style="21" customWidth="1"/>
    <col min="11277" max="11521" width="8.83203125" style="21" customWidth="1"/>
    <col min="11522" max="11522" width="25.83203125" style="21" customWidth="1"/>
    <col min="11523" max="11523" width="13.6640625" style="21" customWidth="1"/>
    <col min="11524" max="11524" width="11.5" style="21" customWidth="1"/>
    <col min="11525" max="11525" width="8.83203125" style="21" customWidth="1"/>
    <col min="11526" max="11526" width="13.1640625" style="21" bestFit="1" customWidth="1"/>
    <col min="11527" max="11527" width="8.83203125" style="21" customWidth="1"/>
    <col min="11528" max="11528" width="11.5" style="21" customWidth="1"/>
    <col min="11529" max="11529" width="8.83203125" style="21" customWidth="1"/>
    <col min="11530" max="11530" width="12.1640625" style="21" customWidth="1"/>
    <col min="11531" max="11531" width="12.33203125" style="21" customWidth="1"/>
    <col min="11532" max="11532" width="10.5" style="21" customWidth="1"/>
    <col min="11533" max="11777" width="8.83203125" style="21" customWidth="1"/>
    <col min="11778" max="11778" width="25.83203125" style="21" customWidth="1"/>
    <col min="11779" max="11779" width="13.6640625" style="21" customWidth="1"/>
    <col min="11780" max="11780" width="11.5" style="21" customWidth="1"/>
    <col min="11781" max="11781" width="8.83203125" style="21" customWidth="1"/>
    <col min="11782" max="11782" width="13.1640625" style="21" bestFit="1" customWidth="1"/>
    <col min="11783" max="11783" width="8.83203125" style="21" customWidth="1"/>
    <col min="11784" max="11784" width="11.5" style="21" customWidth="1"/>
    <col min="11785" max="11785" width="8.83203125" style="21" customWidth="1"/>
    <col min="11786" max="11786" width="12.1640625" style="21" customWidth="1"/>
    <col min="11787" max="11787" width="12.33203125" style="21" customWidth="1"/>
    <col min="11788" max="11788" width="10.5" style="21" customWidth="1"/>
    <col min="11789" max="12033" width="8.83203125" style="21" customWidth="1"/>
    <col min="12034" max="12034" width="25.83203125" style="21" customWidth="1"/>
    <col min="12035" max="12035" width="13.6640625" style="21" customWidth="1"/>
    <col min="12036" max="12036" width="11.5" style="21" customWidth="1"/>
    <col min="12037" max="12037" width="8.83203125" style="21" customWidth="1"/>
    <col min="12038" max="12038" width="13.1640625" style="21" bestFit="1" customWidth="1"/>
    <col min="12039" max="12039" width="8.83203125" style="21" customWidth="1"/>
    <col min="12040" max="12040" width="11.5" style="21" customWidth="1"/>
    <col min="12041" max="12041" width="8.83203125" style="21" customWidth="1"/>
    <col min="12042" max="12042" width="12.1640625" style="21" customWidth="1"/>
    <col min="12043" max="12043" width="12.33203125" style="21" customWidth="1"/>
    <col min="12044" max="12044" width="10.5" style="21" customWidth="1"/>
    <col min="12045" max="12289" width="8.83203125" style="21" customWidth="1"/>
    <col min="12290" max="12290" width="25.83203125" style="21" customWidth="1"/>
    <col min="12291" max="12291" width="13.6640625" style="21" customWidth="1"/>
    <col min="12292" max="12292" width="11.5" style="21" customWidth="1"/>
    <col min="12293" max="12293" width="8.83203125" style="21" customWidth="1"/>
    <col min="12294" max="12294" width="13.1640625" style="21" bestFit="1" customWidth="1"/>
    <col min="12295" max="12295" width="8.83203125" style="21" customWidth="1"/>
    <col min="12296" max="12296" width="11.5" style="21" customWidth="1"/>
    <col min="12297" max="12297" width="8.83203125" style="21" customWidth="1"/>
    <col min="12298" max="12298" width="12.1640625" style="21" customWidth="1"/>
    <col min="12299" max="12299" width="12.33203125" style="21" customWidth="1"/>
    <col min="12300" max="12300" width="10.5" style="21" customWidth="1"/>
    <col min="12301" max="12545" width="8.83203125" style="21" customWidth="1"/>
    <col min="12546" max="12546" width="25.83203125" style="21" customWidth="1"/>
    <col min="12547" max="12547" width="13.6640625" style="21" customWidth="1"/>
    <col min="12548" max="12548" width="11.5" style="21" customWidth="1"/>
    <col min="12549" max="12549" width="8.83203125" style="21" customWidth="1"/>
    <col min="12550" max="12550" width="13.1640625" style="21" bestFit="1" customWidth="1"/>
    <col min="12551" max="12551" width="8.83203125" style="21" customWidth="1"/>
    <col min="12552" max="12552" width="11.5" style="21" customWidth="1"/>
    <col min="12553" max="12553" width="8.83203125" style="21" customWidth="1"/>
    <col min="12554" max="12554" width="12.1640625" style="21" customWidth="1"/>
    <col min="12555" max="12555" width="12.33203125" style="21" customWidth="1"/>
    <col min="12556" max="12556" width="10.5" style="21" customWidth="1"/>
    <col min="12557" max="12801" width="8.83203125" style="21" customWidth="1"/>
    <col min="12802" max="12802" width="25.83203125" style="21" customWidth="1"/>
    <col min="12803" max="12803" width="13.6640625" style="21" customWidth="1"/>
    <col min="12804" max="12804" width="11.5" style="21" customWidth="1"/>
    <col min="12805" max="12805" width="8.83203125" style="21" customWidth="1"/>
    <col min="12806" max="12806" width="13.1640625" style="21" bestFit="1" customWidth="1"/>
    <col min="12807" max="12807" width="8.83203125" style="21" customWidth="1"/>
    <col min="12808" max="12808" width="11.5" style="21" customWidth="1"/>
    <col min="12809" max="12809" width="8.83203125" style="21" customWidth="1"/>
    <col min="12810" max="12810" width="12.1640625" style="21" customWidth="1"/>
    <col min="12811" max="12811" width="12.33203125" style="21" customWidth="1"/>
    <col min="12812" max="12812" width="10.5" style="21" customWidth="1"/>
    <col min="12813" max="13057" width="8.83203125" style="21" customWidth="1"/>
    <col min="13058" max="13058" width="25.83203125" style="21" customWidth="1"/>
    <col min="13059" max="13059" width="13.6640625" style="21" customWidth="1"/>
    <col min="13060" max="13060" width="11.5" style="21" customWidth="1"/>
    <col min="13061" max="13061" width="8.83203125" style="21" customWidth="1"/>
    <col min="13062" max="13062" width="13.1640625" style="21" bestFit="1" customWidth="1"/>
    <col min="13063" max="13063" width="8.83203125" style="21" customWidth="1"/>
    <col min="13064" max="13064" width="11.5" style="21" customWidth="1"/>
    <col min="13065" max="13065" width="8.83203125" style="21" customWidth="1"/>
    <col min="13066" max="13066" width="12.1640625" style="21" customWidth="1"/>
    <col min="13067" max="13067" width="12.33203125" style="21" customWidth="1"/>
    <col min="13068" max="13068" width="10.5" style="21" customWidth="1"/>
    <col min="13069" max="13313" width="8.83203125" style="21" customWidth="1"/>
    <col min="13314" max="13314" width="25.83203125" style="21" customWidth="1"/>
    <col min="13315" max="13315" width="13.6640625" style="21" customWidth="1"/>
    <col min="13316" max="13316" width="11.5" style="21" customWidth="1"/>
    <col min="13317" max="13317" width="8.83203125" style="21" customWidth="1"/>
    <col min="13318" max="13318" width="13.1640625" style="21" bestFit="1" customWidth="1"/>
    <col min="13319" max="13319" width="8.83203125" style="21" customWidth="1"/>
    <col min="13320" max="13320" width="11.5" style="21" customWidth="1"/>
    <col min="13321" max="13321" width="8.83203125" style="21" customWidth="1"/>
    <col min="13322" max="13322" width="12.1640625" style="21" customWidth="1"/>
    <col min="13323" max="13323" width="12.33203125" style="21" customWidth="1"/>
    <col min="13324" max="13324" width="10.5" style="21" customWidth="1"/>
    <col min="13325" max="13569" width="8.83203125" style="21" customWidth="1"/>
    <col min="13570" max="13570" width="25.83203125" style="21" customWidth="1"/>
    <col min="13571" max="13571" width="13.6640625" style="21" customWidth="1"/>
    <col min="13572" max="13572" width="11.5" style="21" customWidth="1"/>
    <col min="13573" max="13573" width="8.83203125" style="21" customWidth="1"/>
    <col min="13574" max="13574" width="13.1640625" style="21" bestFit="1" customWidth="1"/>
    <col min="13575" max="13575" width="8.83203125" style="21" customWidth="1"/>
    <col min="13576" max="13576" width="11.5" style="21" customWidth="1"/>
    <col min="13577" max="13577" width="8.83203125" style="21" customWidth="1"/>
    <col min="13578" max="13578" width="12.1640625" style="21" customWidth="1"/>
    <col min="13579" max="13579" width="12.33203125" style="21" customWidth="1"/>
    <col min="13580" max="13580" width="10.5" style="21" customWidth="1"/>
    <col min="13581" max="13825" width="8.83203125" style="21" customWidth="1"/>
    <col min="13826" max="13826" width="25.83203125" style="21" customWidth="1"/>
    <col min="13827" max="13827" width="13.6640625" style="21" customWidth="1"/>
    <col min="13828" max="13828" width="11.5" style="21" customWidth="1"/>
    <col min="13829" max="13829" width="8.83203125" style="21" customWidth="1"/>
    <col min="13830" max="13830" width="13.1640625" style="21" bestFit="1" customWidth="1"/>
    <col min="13831" max="13831" width="8.83203125" style="21" customWidth="1"/>
    <col min="13832" max="13832" width="11.5" style="21" customWidth="1"/>
    <col min="13833" max="13833" width="8.83203125" style="21" customWidth="1"/>
    <col min="13834" max="13834" width="12.1640625" style="21" customWidth="1"/>
    <col min="13835" max="13835" width="12.33203125" style="21" customWidth="1"/>
    <col min="13836" max="13836" width="10.5" style="21" customWidth="1"/>
    <col min="13837" max="14081" width="8.83203125" style="21" customWidth="1"/>
    <col min="14082" max="14082" width="25.83203125" style="21" customWidth="1"/>
    <col min="14083" max="14083" width="13.6640625" style="21" customWidth="1"/>
    <col min="14084" max="14084" width="11.5" style="21" customWidth="1"/>
    <col min="14085" max="14085" width="8.83203125" style="21" customWidth="1"/>
    <col min="14086" max="14086" width="13.1640625" style="21" bestFit="1" customWidth="1"/>
    <col min="14087" max="14087" width="8.83203125" style="21" customWidth="1"/>
    <col min="14088" max="14088" width="11.5" style="21" customWidth="1"/>
    <col min="14089" max="14089" width="8.83203125" style="21" customWidth="1"/>
    <col min="14090" max="14090" width="12.1640625" style="21" customWidth="1"/>
    <col min="14091" max="14091" width="12.33203125" style="21" customWidth="1"/>
    <col min="14092" max="14092" width="10.5" style="21" customWidth="1"/>
    <col min="14093" max="14337" width="8.83203125" style="21" customWidth="1"/>
    <col min="14338" max="14338" width="25.83203125" style="21" customWidth="1"/>
    <col min="14339" max="14339" width="13.6640625" style="21" customWidth="1"/>
    <col min="14340" max="14340" width="11.5" style="21" customWidth="1"/>
    <col min="14341" max="14341" width="8.83203125" style="21" customWidth="1"/>
    <col min="14342" max="14342" width="13.1640625" style="21" bestFit="1" customWidth="1"/>
    <col min="14343" max="14343" width="8.83203125" style="21" customWidth="1"/>
    <col min="14344" max="14344" width="11.5" style="21" customWidth="1"/>
    <col min="14345" max="14345" width="8.83203125" style="21" customWidth="1"/>
    <col min="14346" max="14346" width="12.1640625" style="21" customWidth="1"/>
    <col min="14347" max="14347" width="12.33203125" style="21" customWidth="1"/>
    <col min="14348" max="14348" width="10.5" style="21" customWidth="1"/>
    <col min="14349" max="14593" width="8.83203125" style="21" customWidth="1"/>
    <col min="14594" max="14594" width="25.83203125" style="21" customWidth="1"/>
    <col min="14595" max="14595" width="13.6640625" style="21" customWidth="1"/>
    <col min="14596" max="14596" width="11.5" style="21" customWidth="1"/>
    <col min="14597" max="14597" width="8.83203125" style="21" customWidth="1"/>
    <col min="14598" max="14598" width="13.1640625" style="21" bestFit="1" customWidth="1"/>
    <col min="14599" max="14599" width="8.83203125" style="21" customWidth="1"/>
    <col min="14600" max="14600" width="11.5" style="21" customWidth="1"/>
    <col min="14601" max="14601" width="8.83203125" style="21" customWidth="1"/>
    <col min="14602" max="14602" width="12.1640625" style="21" customWidth="1"/>
    <col min="14603" max="14603" width="12.33203125" style="21" customWidth="1"/>
    <col min="14604" max="14604" width="10.5" style="21" customWidth="1"/>
    <col min="14605" max="14849" width="8.83203125" style="21" customWidth="1"/>
    <col min="14850" max="14850" width="25.83203125" style="21" customWidth="1"/>
    <col min="14851" max="14851" width="13.6640625" style="21" customWidth="1"/>
    <col min="14852" max="14852" width="11.5" style="21" customWidth="1"/>
    <col min="14853" max="14853" width="8.83203125" style="21" customWidth="1"/>
    <col min="14854" max="14854" width="13.1640625" style="21" bestFit="1" customWidth="1"/>
    <col min="14855" max="14855" width="8.83203125" style="21" customWidth="1"/>
    <col min="14856" max="14856" width="11.5" style="21" customWidth="1"/>
    <col min="14857" max="14857" width="8.83203125" style="21" customWidth="1"/>
    <col min="14858" max="14858" width="12.1640625" style="21" customWidth="1"/>
    <col min="14859" max="14859" width="12.33203125" style="21" customWidth="1"/>
    <col min="14860" max="14860" width="10.5" style="21" customWidth="1"/>
    <col min="14861" max="15105" width="8.83203125" style="21" customWidth="1"/>
    <col min="15106" max="15106" width="25.83203125" style="21" customWidth="1"/>
    <col min="15107" max="15107" width="13.6640625" style="21" customWidth="1"/>
    <col min="15108" max="15108" width="11.5" style="21" customWidth="1"/>
    <col min="15109" max="15109" width="8.83203125" style="21" customWidth="1"/>
    <col min="15110" max="15110" width="13.1640625" style="21" bestFit="1" customWidth="1"/>
    <col min="15111" max="15111" width="8.83203125" style="21" customWidth="1"/>
    <col min="15112" max="15112" width="11.5" style="21" customWidth="1"/>
    <col min="15113" max="15113" width="8.83203125" style="21" customWidth="1"/>
    <col min="15114" max="15114" width="12.1640625" style="21" customWidth="1"/>
    <col min="15115" max="15115" width="12.33203125" style="21" customWidth="1"/>
    <col min="15116" max="15116" width="10.5" style="21" customWidth="1"/>
    <col min="15117" max="15361" width="8.83203125" style="21" customWidth="1"/>
    <col min="15362" max="15362" width="25.83203125" style="21" customWidth="1"/>
    <col min="15363" max="15363" width="13.6640625" style="21" customWidth="1"/>
    <col min="15364" max="15364" width="11.5" style="21" customWidth="1"/>
    <col min="15365" max="15365" width="8.83203125" style="21" customWidth="1"/>
    <col min="15366" max="15366" width="13.1640625" style="21" bestFit="1" customWidth="1"/>
    <col min="15367" max="15367" width="8.83203125" style="21" customWidth="1"/>
    <col min="15368" max="15368" width="11.5" style="21" customWidth="1"/>
    <col min="15369" max="15369" width="8.83203125" style="21" customWidth="1"/>
    <col min="15370" max="15370" width="12.1640625" style="21" customWidth="1"/>
    <col min="15371" max="15371" width="12.33203125" style="21" customWidth="1"/>
    <col min="15372" max="15372" width="10.5" style="21" customWidth="1"/>
    <col min="15373" max="15617" width="8.83203125" style="21" customWidth="1"/>
    <col min="15618" max="15618" width="25.83203125" style="21" customWidth="1"/>
    <col min="15619" max="15619" width="13.6640625" style="21" customWidth="1"/>
    <col min="15620" max="15620" width="11.5" style="21" customWidth="1"/>
    <col min="15621" max="15621" width="8.83203125" style="21" customWidth="1"/>
    <col min="15622" max="15622" width="13.1640625" style="21" bestFit="1" customWidth="1"/>
    <col min="15623" max="15623" width="8.83203125" style="21" customWidth="1"/>
    <col min="15624" max="15624" width="11.5" style="21" customWidth="1"/>
    <col min="15625" max="15625" width="8.83203125" style="21" customWidth="1"/>
    <col min="15626" max="15626" width="12.1640625" style="21" customWidth="1"/>
    <col min="15627" max="15627" width="12.33203125" style="21" customWidth="1"/>
    <col min="15628" max="15628" width="10.5" style="21" customWidth="1"/>
    <col min="15629" max="15873" width="8.83203125" style="21" customWidth="1"/>
    <col min="15874" max="15874" width="25.83203125" style="21" customWidth="1"/>
    <col min="15875" max="15875" width="13.6640625" style="21" customWidth="1"/>
    <col min="15876" max="15876" width="11.5" style="21" customWidth="1"/>
    <col min="15877" max="15877" width="8.83203125" style="21" customWidth="1"/>
    <col min="15878" max="15878" width="13.1640625" style="21" bestFit="1" customWidth="1"/>
    <col min="15879" max="15879" width="8.83203125" style="21" customWidth="1"/>
    <col min="15880" max="15880" width="11.5" style="21" customWidth="1"/>
    <col min="15881" max="15881" width="8.83203125" style="21" customWidth="1"/>
    <col min="15882" max="15882" width="12.1640625" style="21" customWidth="1"/>
    <col min="15883" max="15883" width="12.33203125" style="21" customWidth="1"/>
    <col min="15884" max="15884" width="10.5" style="21" customWidth="1"/>
    <col min="15885" max="16129" width="8.83203125" style="21" customWidth="1"/>
    <col min="16130" max="16130" width="25.83203125" style="21" customWidth="1"/>
    <col min="16131" max="16131" width="13.6640625" style="21" customWidth="1"/>
    <col min="16132" max="16132" width="11.5" style="21" customWidth="1"/>
    <col min="16133" max="16133" width="8.83203125" style="21" customWidth="1"/>
    <col min="16134" max="16134" width="13.1640625" style="21" bestFit="1" customWidth="1"/>
    <col min="16135" max="16135" width="8.83203125" style="21" customWidth="1"/>
    <col min="16136" max="16136" width="11.5" style="21" customWidth="1"/>
    <col min="16137" max="16137" width="8.83203125" style="21" customWidth="1"/>
    <col min="16138" max="16138" width="12.1640625" style="21" customWidth="1"/>
    <col min="16139" max="16139" width="12.33203125" style="21" customWidth="1"/>
    <col min="16140" max="16140" width="10.5" style="21" customWidth="1"/>
    <col min="16141" max="16384" width="8.83203125" style="21" customWidth="1"/>
  </cols>
  <sheetData>
    <row r="1" spans="2:15" x14ac:dyDescent="0.2">
      <c r="B1" s="23"/>
      <c r="J1" s="24"/>
    </row>
    <row r="2" spans="2:15" x14ac:dyDescent="0.2">
      <c r="B2" s="27"/>
      <c r="C2" s="28" t="s">
        <v>3</v>
      </c>
      <c r="J2" s="25"/>
      <c r="K2" s="25"/>
      <c r="L2" s="25"/>
      <c r="M2" s="25"/>
    </row>
    <row r="3" spans="2:15" x14ac:dyDescent="0.2">
      <c r="B3" s="29" t="s">
        <v>4</v>
      </c>
      <c r="C3" s="39">
        <v>1</v>
      </c>
    </row>
    <row r="4" spans="2:15" x14ac:dyDescent="0.2">
      <c r="B4" s="29"/>
      <c r="C4" s="52"/>
    </row>
    <row r="5" spans="2:15" x14ac:dyDescent="0.2">
      <c r="B5" s="29"/>
      <c r="C5" s="52"/>
    </row>
    <row r="6" spans="2:15" x14ac:dyDescent="0.2">
      <c r="B6" s="29"/>
      <c r="C6" s="52"/>
    </row>
    <row r="8" spans="2:15" x14ac:dyDescent="0.2">
      <c r="D8" s="25"/>
    </row>
    <row r="9" spans="2:15" x14ac:dyDescent="0.2">
      <c r="D9" s="25"/>
    </row>
    <row r="10" spans="2:15" x14ac:dyDescent="0.2">
      <c r="D10" s="25"/>
    </row>
    <row r="11" spans="2:15" x14ac:dyDescent="0.2">
      <c r="D11" s="25"/>
    </row>
    <row r="12" spans="2:15" x14ac:dyDescent="0.2">
      <c r="D12" s="25"/>
    </row>
    <row r="13" spans="2:15" x14ac:dyDescent="0.2">
      <c r="D13" s="25"/>
    </row>
    <row r="14" spans="2:15" x14ac:dyDescent="0.2">
      <c r="D14" s="25"/>
    </row>
    <row r="15" spans="2:15" x14ac:dyDescent="0.2">
      <c r="O15" s="26"/>
    </row>
    <row r="18" spans="2:16" x14ac:dyDescent="0.2">
      <c r="N18" s="25"/>
    </row>
    <row r="19" spans="2:16" x14ac:dyDescent="0.2">
      <c r="N19" s="25"/>
    </row>
    <row r="20" spans="2:16" x14ac:dyDescent="0.2">
      <c r="N20" s="25"/>
    </row>
    <row r="21" spans="2:16" x14ac:dyDescent="0.2">
      <c r="N21" s="25"/>
    </row>
    <row r="22" spans="2:16" s="30" customFormat="1" x14ac:dyDescent="0.2">
      <c r="N22" s="31"/>
    </row>
    <row r="23" spans="2:16" x14ac:dyDescent="0.2">
      <c r="N23" s="25"/>
    </row>
    <row r="24" spans="2:16" x14ac:dyDescent="0.2">
      <c r="N24" s="25"/>
    </row>
    <row r="25" spans="2:16" ht="19" x14ac:dyDescent="0.25">
      <c r="B25" s="37" t="s">
        <v>2</v>
      </c>
      <c r="E25" s="33" t="s">
        <v>2</v>
      </c>
      <c r="F25" s="34"/>
      <c r="G25" s="34"/>
      <c r="H25" s="35"/>
      <c r="I25" s="33" t="s">
        <v>1</v>
      </c>
      <c r="J25" s="34"/>
      <c r="K25" s="34"/>
      <c r="L25" s="35"/>
      <c r="M25" s="33" t="s">
        <v>0</v>
      </c>
      <c r="N25" s="34"/>
      <c r="O25" s="34"/>
      <c r="P25" s="35"/>
    </row>
    <row r="26" spans="2:16" x14ac:dyDescent="0.2">
      <c r="B26" s="38">
        <f>HOUR(C3)</f>
        <v>0</v>
      </c>
      <c r="E26" s="53" t="s">
        <v>5</v>
      </c>
      <c r="F26" s="54" t="s">
        <v>6</v>
      </c>
      <c r="G26" s="53" t="s">
        <v>5</v>
      </c>
      <c r="H26" s="54" t="s">
        <v>6</v>
      </c>
      <c r="I26" s="53" t="s">
        <v>5</v>
      </c>
      <c r="J26" s="54" t="s">
        <v>6</v>
      </c>
      <c r="K26" s="53" t="s">
        <v>5</v>
      </c>
      <c r="L26" s="54" t="s">
        <v>6</v>
      </c>
      <c r="M26" s="53" t="s">
        <v>5</v>
      </c>
      <c r="N26" s="54" t="s">
        <v>6</v>
      </c>
      <c r="O26" s="53" t="s">
        <v>5</v>
      </c>
      <c r="P26" s="54" t="s">
        <v>6</v>
      </c>
    </row>
    <row r="27" spans="2:16" x14ac:dyDescent="0.2">
      <c r="B27" s="37" t="s">
        <v>15</v>
      </c>
      <c r="E27" s="55">
        <v>-2.5</v>
      </c>
      <c r="F27" s="56">
        <v>0</v>
      </c>
      <c r="G27" s="55">
        <v>-1.4</v>
      </c>
      <c r="H27" s="56">
        <v>0</v>
      </c>
      <c r="I27" s="55">
        <v>0</v>
      </c>
      <c r="J27" s="56">
        <v>0</v>
      </c>
      <c r="K27" s="55">
        <v>1.1000000000000001</v>
      </c>
      <c r="L27" s="56">
        <v>0</v>
      </c>
      <c r="M27" s="55">
        <v>2.1</v>
      </c>
      <c r="N27" s="56">
        <v>0.8</v>
      </c>
      <c r="O27" s="55">
        <v>2.7</v>
      </c>
      <c r="P27" s="56">
        <v>0.8</v>
      </c>
    </row>
    <row r="28" spans="2:16" x14ac:dyDescent="0.2">
      <c r="B28" s="38">
        <f>MINUTE(C3)</f>
        <v>0</v>
      </c>
      <c r="E28" s="53" t="s">
        <v>7</v>
      </c>
      <c r="F28" s="54"/>
      <c r="G28" s="53" t="s">
        <v>8</v>
      </c>
      <c r="H28" s="54"/>
      <c r="I28" s="53" t="s">
        <v>9</v>
      </c>
      <c r="J28" s="54"/>
      <c r="K28" s="53" t="s">
        <v>10</v>
      </c>
      <c r="L28" s="54"/>
      <c r="M28" s="53" t="s">
        <v>11</v>
      </c>
      <c r="N28" s="54"/>
      <c r="O28" s="53" t="s">
        <v>12</v>
      </c>
      <c r="P28" s="54"/>
    </row>
    <row r="29" spans="2:16" x14ac:dyDescent="0.2">
      <c r="B29" s="37" t="s">
        <v>16</v>
      </c>
      <c r="E29" s="55">
        <f>TRUNC(B26/10,0)</f>
        <v>0</v>
      </c>
      <c r="F29" s="56"/>
      <c r="G29" s="55">
        <f>1*RIGHT(B26,1)</f>
        <v>0</v>
      </c>
      <c r="H29" s="56"/>
      <c r="I29" s="55">
        <f>TRUNC(B28/10,0)</f>
        <v>0</v>
      </c>
      <c r="J29" s="56"/>
      <c r="K29" s="55">
        <f>1*RIGHT(B28,1)</f>
        <v>0</v>
      </c>
      <c r="L29" s="56"/>
      <c r="M29" s="55">
        <f>TRUNC(B30/10,0)</f>
        <v>0</v>
      </c>
      <c r="N29" s="56"/>
      <c r="O29" s="55">
        <f>1*RIGHT(B30,1)</f>
        <v>0</v>
      </c>
      <c r="P29" s="56"/>
    </row>
    <row r="30" spans="2:16" x14ac:dyDescent="0.2">
      <c r="B30" s="38">
        <f>SECOND(C3)</f>
        <v>0</v>
      </c>
      <c r="C30" s="22"/>
      <c r="E30" s="57" t="s">
        <v>13</v>
      </c>
      <c r="F30" s="58" t="s">
        <v>14</v>
      </c>
      <c r="G30" s="57" t="s">
        <v>13</v>
      </c>
      <c r="H30" s="58" t="s">
        <v>14</v>
      </c>
      <c r="I30" s="57" t="s">
        <v>13</v>
      </c>
      <c r="J30" s="58" t="s">
        <v>14</v>
      </c>
      <c r="K30" s="57" t="s">
        <v>13</v>
      </c>
      <c r="L30" s="58" t="s">
        <v>14</v>
      </c>
      <c r="M30" s="57" t="s">
        <v>13</v>
      </c>
      <c r="N30" s="58" t="s">
        <v>14</v>
      </c>
      <c r="O30" s="57" t="s">
        <v>13</v>
      </c>
      <c r="P30" s="58" t="s">
        <v>14</v>
      </c>
    </row>
    <row r="31" spans="2:16" x14ac:dyDescent="0.2">
      <c r="E31" s="53">
        <f>E$27</f>
        <v>-2.5</v>
      </c>
      <c r="F31" s="61">
        <f>IF(E$29=0,F$27,99)</f>
        <v>0</v>
      </c>
      <c r="G31" s="53">
        <f t="shared" ref="G31:G40" si="0">G$27</f>
        <v>-1.4</v>
      </c>
      <c r="H31" s="54">
        <f>IF(G$29=0,H$27,99)</f>
        <v>0</v>
      </c>
      <c r="I31" s="53">
        <f t="shared" ref="I31:I36" si="1">I$27</f>
        <v>0</v>
      </c>
      <c r="J31" s="61">
        <f>IF(I$29=0,J$27,99)</f>
        <v>0</v>
      </c>
      <c r="K31" s="53">
        <f t="shared" ref="K31:K40" si="2">K$27</f>
        <v>1.1000000000000001</v>
      </c>
      <c r="L31" s="54">
        <f>IF(K$29=0,L$27,99)</f>
        <v>0</v>
      </c>
      <c r="M31" s="53">
        <f t="shared" ref="M31:M36" si="3">M$27</f>
        <v>2.1</v>
      </c>
      <c r="N31" s="61">
        <f>IF(M$29=0,N$27,99)</f>
        <v>0.8</v>
      </c>
      <c r="O31" s="53">
        <f t="shared" ref="O31:O40" si="4">O$27</f>
        <v>2.7</v>
      </c>
      <c r="P31" s="54">
        <f>IF(O$29=0,P$27,99)</f>
        <v>0.8</v>
      </c>
    </row>
    <row r="32" spans="2:16" x14ac:dyDescent="0.2">
      <c r="E32" s="59">
        <f>E$27</f>
        <v>-2.5</v>
      </c>
      <c r="F32" s="32">
        <f>IF(E$29=1,F$27,99)</f>
        <v>99</v>
      </c>
      <c r="G32" s="59">
        <f t="shared" si="0"/>
        <v>-1.4</v>
      </c>
      <c r="H32" s="60">
        <f>IF(G$29=1,H$27,99)</f>
        <v>99</v>
      </c>
      <c r="I32" s="59">
        <f t="shared" si="1"/>
        <v>0</v>
      </c>
      <c r="J32" s="32">
        <f>IF(I$29=1,J$27,99)</f>
        <v>99</v>
      </c>
      <c r="K32" s="59">
        <f t="shared" si="2"/>
        <v>1.1000000000000001</v>
      </c>
      <c r="L32" s="60">
        <f>IF(K$29=1,L$27,99)</f>
        <v>99</v>
      </c>
      <c r="M32" s="59">
        <f t="shared" si="3"/>
        <v>2.1</v>
      </c>
      <c r="N32" s="32">
        <f>IF(M$29=1,N$27,99)</f>
        <v>99</v>
      </c>
      <c r="O32" s="59">
        <f t="shared" si="4"/>
        <v>2.7</v>
      </c>
      <c r="P32" s="60">
        <f>IF(O$29=1,P$27,99)</f>
        <v>99</v>
      </c>
    </row>
    <row r="33" spans="2:16" x14ac:dyDescent="0.2">
      <c r="E33" s="55">
        <f>E$27</f>
        <v>-2.5</v>
      </c>
      <c r="F33" s="62">
        <f>IF(E$29=2,F$27,99)</f>
        <v>99</v>
      </c>
      <c r="G33" s="59">
        <f t="shared" si="0"/>
        <v>-1.4</v>
      </c>
      <c r="H33" s="60">
        <f>IF(G$29=2,H$27,99)</f>
        <v>99</v>
      </c>
      <c r="I33" s="59">
        <f t="shared" si="1"/>
        <v>0</v>
      </c>
      <c r="J33" s="32">
        <f>IF(I$29=2,J$27,99)</f>
        <v>99</v>
      </c>
      <c r="K33" s="59">
        <f t="shared" si="2"/>
        <v>1.1000000000000001</v>
      </c>
      <c r="L33" s="60">
        <f>IF(K$29=2,L$27,99)</f>
        <v>99</v>
      </c>
      <c r="M33" s="59">
        <f t="shared" si="3"/>
        <v>2.1</v>
      </c>
      <c r="N33" s="32">
        <f>IF(M$29=2,N$27,99)</f>
        <v>99</v>
      </c>
      <c r="O33" s="59">
        <f t="shared" si="4"/>
        <v>2.7</v>
      </c>
      <c r="P33" s="60">
        <f>IF(O$29=2,P$27,99)</f>
        <v>99</v>
      </c>
    </row>
    <row r="34" spans="2:16" x14ac:dyDescent="0.2">
      <c r="E34" s="53"/>
      <c r="F34" s="61"/>
      <c r="G34" s="59">
        <f t="shared" si="0"/>
        <v>-1.4</v>
      </c>
      <c r="H34" s="60">
        <f>IF(G$29=3,H$27,99)</f>
        <v>99</v>
      </c>
      <c r="I34" s="59">
        <f t="shared" si="1"/>
        <v>0</v>
      </c>
      <c r="J34" s="32">
        <f>IF(I$29=3,J$27,99)</f>
        <v>99</v>
      </c>
      <c r="K34" s="59">
        <f t="shared" si="2"/>
        <v>1.1000000000000001</v>
      </c>
      <c r="L34" s="60">
        <f>IF(K$29=3,L$27,99)</f>
        <v>99</v>
      </c>
      <c r="M34" s="59">
        <f t="shared" si="3"/>
        <v>2.1</v>
      </c>
      <c r="N34" s="32">
        <f>IF(M$29=3,N$27,99)</f>
        <v>99</v>
      </c>
      <c r="O34" s="59">
        <f t="shared" si="4"/>
        <v>2.7</v>
      </c>
      <c r="P34" s="60">
        <f>IF(O$29=3,P$27,99)</f>
        <v>99</v>
      </c>
    </row>
    <row r="35" spans="2:16" x14ac:dyDescent="0.2">
      <c r="E35" s="59"/>
      <c r="F35" s="32"/>
      <c r="G35" s="59">
        <f t="shared" si="0"/>
        <v>-1.4</v>
      </c>
      <c r="H35" s="60">
        <f>IF(G$29=4,H$27,99)</f>
        <v>99</v>
      </c>
      <c r="I35" s="59">
        <f t="shared" si="1"/>
        <v>0</v>
      </c>
      <c r="J35" s="32">
        <f>IF(I$29=4,J$27,99)</f>
        <v>99</v>
      </c>
      <c r="K35" s="59">
        <f t="shared" si="2"/>
        <v>1.1000000000000001</v>
      </c>
      <c r="L35" s="60">
        <f>IF(K$29=4,L$27,99)</f>
        <v>99</v>
      </c>
      <c r="M35" s="59">
        <f t="shared" si="3"/>
        <v>2.1</v>
      </c>
      <c r="N35" s="32">
        <f>IF(M$29=4,N$27,99)</f>
        <v>99</v>
      </c>
      <c r="O35" s="59">
        <f t="shared" si="4"/>
        <v>2.7</v>
      </c>
      <c r="P35" s="60">
        <f>IF(O$29=4,P$27,99)</f>
        <v>99</v>
      </c>
    </row>
    <row r="36" spans="2:16" x14ac:dyDescent="0.2">
      <c r="E36" s="55" t="s">
        <v>17</v>
      </c>
      <c r="F36" s="62" t="s">
        <v>18</v>
      </c>
      <c r="G36" s="59">
        <f t="shared" si="0"/>
        <v>-1.4</v>
      </c>
      <c r="H36" s="60">
        <f>IF(G$29=5,H$27,99)</f>
        <v>99</v>
      </c>
      <c r="I36" s="55">
        <f t="shared" si="1"/>
        <v>0</v>
      </c>
      <c r="J36" s="62">
        <f>IF(I$29=5,J$27,99)</f>
        <v>99</v>
      </c>
      <c r="K36" s="59">
        <f t="shared" si="2"/>
        <v>1.1000000000000001</v>
      </c>
      <c r="L36" s="60">
        <f>IF(K$29=5,L$27,99)</f>
        <v>99</v>
      </c>
      <c r="M36" s="55">
        <f t="shared" si="3"/>
        <v>2.1</v>
      </c>
      <c r="N36" s="62">
        <f>IF(M$29=5,N$27,99)</f>
        <v>99</v>
      </c>
      <c r="O36" s="59">
        <f t="shared" si="4"/>
        <v>2.7</v>
      </c>
      <c r="P36" s="60">
        <f>IF(O$29=5,P$27,99)</f>
        <v>99</v>
      </c>
    </row>
    <row r="37" spans="2:16" x14ac:dyDescent="0.2">
      <c r="B37" s="32"/>
      <c r="C37" s="36"/>
      <c r="D37" s="36"/>
      <c r="E37" s="53">
        <v>-0.7</v>
      </c>
      <c r="F37" s="61">
        <f>IF(EVEN(O29)=O29,0,99)</f>
        <v>0</v>
      </c>
      <c r="G37" s="59">
        <f t="shared" si="0"/>
        <v>-1.4</v>
      </c>
      <c r="H37" s="60">
        <f>IF(G$29=6,H$27,99)</f>
        <v>99</v>
      </c>
      <c r="I37" s="32"/>
      <c r="J37" s="32"/>
      <c r="K37" s="59">
        <f t="shared" si="2"/>
        <v>1.1000000000000001</v>
      </c>
      <c r="L37" s="60">
        <f>IF(K$29=6,L$27,99)</f>
        <v>99</v>
      </c>
      <c r="M37" s="32"/>
      <c r="N37" s="32"/>
      <c r="O37" s="59">
        <f t="shared" si="4"/>
        <v>2.7</v>
      </c>
      <c r="P37" s="60">
        <f>IF(O$29=6,P$27,99)</f>
        <v>99</v>
      </c>
    </row>
    <row r="38" spans="2:16" x14ac:dyDescent="0.2">
      <c r="B38" s="32"/>
      <c r="C38" s="32"/>
      <c r="D38" s="32"/>
      <c r="E38" s="55">
        <v>-0.7</v>
      </c>
      <c r="F38" s="62">
        <f>IF(EVEN(O29)=O29,99,0)</f>
        <v>99</v>
      </c>
      <c r="G38" s="59">
        <f t="shared" si="0"/>
        <v>-1.4</v>
      </c>
      <c r="H38" s="60">
        <f>IF(G$29=7,H$27,99)</f>
        <v>99</v>
      </c>
      <c r="I38" s="32"/>
      <c r="J38" s="32"/>
      <c r="K38" s="59">
        <f t="shared" si="2"/>
        <v>1.1000000000000001</v>
      </c>
      <c r="L38" s="60">
        <f>IF(K$29=7,L$27,99)</f>
        <v>99</v>
      </c>
      <c r="M38" s="32"/>
      <c r="N38" s="32"/>
      <c r="O38" s="59">
        <f t="shared" si="4"/>
        <v>2.7</v>
      </c>
      <c r="P38" s="60">
        <f>IF(O$29=7,P$27,99)</f>
        <v>99</v>
      </c>
    </row>
    <row r="39" spans="2:16" x14ac:dyDescent="0.2">
      <c r="E39" s="25"/>
      <c r="F39" s="32"/>
      <c r="G39" s="59">
        <f t="shared" si="0"/>
        <v>-1.4</v>
      </c>
      <c r="H39" s="60">
        <f>IF(G$29=8,H$27,99)</f>
        <v>99</v>
      </c>
      <c r="I39" s="25"/>
      <c r="J39" s="32"/>
      <c r="K39" s="59">
        <f t="shared" si="2"/>
        <v>1.1000000000000001</v>
      </c>
      <c r="L39" s="60">
        <f>IF(K$29=8,L$27,99)</f>
        <v>99</v>
      </c>
      <c r="M39" s="32"/>
      <c r="N39" s="32"/>
      <c r="O39" s="59">
        <f t="shared" si="4"/>
        <v>2.7</v>
      </c>
      <c r="P39" s="60">
        <f>IF(O$29=8,P$27,99)</f>
        <v>99</v>
      </c>
    </row>
    <row r="40" spans="2:16" x14ac:dyDescent="0.2">
      <c r="E40" s="25"/>
      <c r="F40" s="32"/>
      <c r="G40" s="55">
        <f t="shared" si="0"/>
        <v>-1.4</v>
      </c>
      <c r="H40" s="56">
        <f>IF(G$29=9,H$27,99)</f>
        <v>99</v>
      </c>
      <c r="I40" s="25"/>
      <c r="J40" s="32"/>
      <c r="K40" s="55">
        <f t="shared" si="2"/>
        <v>1.1000000000000001</v>
      </c>
      <c r="L40" s="56">
        <f>IF(K$29=9,L$27,99)</f>
        <v>99</v>
      </c>
      <c r="M40" s="25"/>
      <c r="N40" s="32"/>
      <c r="O40" s="55">
        <f t="shared" si="4"/>
        <v>2.7</v>
      </c>
      <c r="P40" s="56">
        <f>IF(O$29=9,P$27,99)</f>
        <v>99</v>
      </c>
    </row>
  </sheetData>
  <sheetProtection sheet="1" objects="1" scenarios="1"/>
  <mergeCells count="3">
    <mergeCell ref="M25:P25"/>
    <mergeCell ref="E25:H25"/>
    <mergeCell ref="I25:L25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Analog Clock</vt:lpstr>
      <vt:lpstr>Digital Clock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Clock</dc:title>
  <dc:subject/>
  <dc:creator>Anton Viola</dc:creator>
  <cp:keywords/>
  <dc:description/>
  <cp:lastModifiedBy>Anton Viola</cp:lastModifiedBy>
  <dcterms:created xsi:type="dcterms:W3CDTF">2024-04-23T13:20:06Z</dcterms:created>
  <dcterms:modified xsi:type="dcterms:W3CDTF">2024-05-30T15:00:12Z</dcterms:modified>
  <cp:category/>
</cp:coreProperties>
</file>