
<file path=[Content_Types].xml><?xml version="1.0" encoding="utf-8"?>
<Types xmlns="http://schemas.openxmlformats.org/package/2006/content-types">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codeName="ThisWorkbook"/>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A958F233-42F5-C448-932A-E06F671C80BC}" xr6:coauthVersionLast="47" xr6:coauthVersionMax="47" xr10:uidLastSave="{00000000-0000-0000-0000-000000000000}"/>
  <bookViews>
    <workbookView xWindow="1660" yWindow="2960" windowWidth="32240" windowHeight="20940" activeTab="1" xr2:uid="{5604B167-511D-8C41-BB01-DEB117AC2E44}"/>
  </bookViews>
  <sheets>
    <sheet name="Introduction" sheetId="41" r:id="rId1"/>
    <sheet name="Node Passages" sheetId="42" r:id="rId2"/>
    <sheet name="Background" sheetId="46" r:id="rId3"/>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 i="42" l="1"/>
  <c r="J16" i="42" l="1"/>
  <c r="C7" i="42" l="1"/>
  <c r="C6" i="42"/>
  <c r="C4" i="42"/>
  <c r="C5" i="42" l="1"/>
  <c r="C8" i="42" l="1"/>
  <c r="J6" i="42" s="1"/>
  <c r="C9" i="42" l="1"/>
  <c r="J7" i="42"/>
  <c r="J10" i="42" s="1"/>
  <c r="J8" i="42"/>
  <c r="I6" i="42"/>
  <c r="I7" i="42" s="1"/>
  <c r="I14" i="42" s="1"/>
  <c r="J12" i="42"/>
  <c r="J14" i="42"/>
  <c r="J11" i="42" l="1"/>
  <c r="J13" i="42" s="1"/>
  <c r="I11" i="42"/>
  <c r="I13" i="42" s="1"/>
  <c r="I8" i="42"/>
  <c r="I10" i="42"/>
  <c r="J9" i="42"/>
  <c r="I9" i="42"/>
  <c r="I12" i="42"/>
  <c r="J15" i="42"/>
  <c r="J17" i="42" l="1"/>
  <c r="J18" i="42" s="1"/>
  <c r="J25" i="42" s="1"/>
  <c r="J26" i="42" s="1"/>
  <c r="J27" i="42" s="1"/>
  <c r="J28" i="42" s="1"/>
  <c r="I15" i="42"/>
  <c r="I17" i="42" s="1"/>
  <c r="J41" i="42"/>
  <c r="J22" i="42" s="1"/>
  <c r="J23" i="42" s="1"/>
  <c r="J21" i="42" l="1"/>
  <c r="J20" i="42"/>
  <c r="J19" i="42" s="1"/>
  <c r="J24" i="42"/>
  <c r="I18" i="42"/>
  <c r="I25" i="42" s="1"/>
  <c r="I26" i="42" s="1"/>
  <c r="I27" i="42" s="1"/>
  <c r="I28" i="42" s="1"/>
  <c r="I20" i="42" s="1"/>
  <c r="I19" i="42" s="1"/>
  <c r="C13" i="42"/>
  <c r="D13" i="42"/>
  <c r="I21" i="42" l="1"/>
  <c r="C12" i="42" s="1"/>
  <c r="I41" i="42"/>
  <c r="I22" i="42" l="1"/>
  <c r="I24" i="42"/>
  <c r="I23" i="42" l="1"/>
  <c r="D12" i="42"/>
</calcChain>
</file>

<file path=xl/sharedStrings.xml><?xml version="1.0" encoding="utf-8"?>
<sst xmlns="http://schemas.openxmlformats.org/spreadsheetml/2006/main" count="58" uniqueCount="54">
  <si>
    <t>Year</t>
  </si>
  <si>
    <t>Month</t>
  </si>
  <si>
    <t>Day</t>
  </si>
  <si>
    <t>Hour</t>
  </si>
  <si>
    <t>r</t>
  </si>
  <si>
    <t>fraction</t>
  </si>
  <si>
    <t>e</t>
  </si>
  <si>
    <t>f</t>
  </si>
  <si>
    <t>u</t>
  </si>
  <si>
    <t>T</t>
  </si>
  <si>
    <t>M</t>
  </si>
  <si>
    <t>Date</t>
  </si>
  <si>
    <t>Time</t>
  </si>
  <si>
    <t>B</t>
  </si>
  <si>
    <t>C</t>
  </si>
  <si>
    <t>E</t>
  </si>
  <si>
    <t>M'</t>
  </si>
  <si>
    <t>D</t>
  </si>
  <si>
    <t>j</t>
  </si>
  <si>
    <t>v</t>
  </si>
  <si>
    <t>p</t>
  </si>
  <si>
    <t>w</t>
  </si>
  <si>
    <t>m</t>
  </si>
  <si>
    <t>n</t>
  </si>
  <si>
    <t>g</t>
  </si>
  <si>
    <t>Nonetheless, this spreadsheet has been carefully reviewed, and calculation results have been compared with other applications.</t>
  </si>
  <si>
    <t>I'm solely responsible for the input and express no warranty.  Use at your own risk.</t>
  </si>
  <si>
    <t>All Rights Reserved:  © Astronomy Morsels.</t>
  </si>
  <si>
    <t>V1.0</t>
  </si>
  <si>
    <t>Email</t>
  </si>
  <si>
    <t>Day nr.</t>
  </si>
  <si>
    <t>Leap year?</t>
  </si>
  <si>
    <t>k</t>
  </si>
  <si>
    <t>Ω</t>
  </si>
  <si>
    <t>JDE</t>
  </si>
  <si>
    <t xml:space="preserve">s </t>
  </si>
  <si>
    <t xml:space="preserve">h  </t>
  </si>
  <si>
    <t>Second</t>
  </si>
  <si>
    <t>Minute</t>
  </si>
  <si>
    <t xml:space="preserve">Day </t>
  </si>
  <si>
    <r>
      <rPr>
        <b/>
        <sz val="14"/>
        <color theme="0"/>
        <rFont val="Calibri (Body)"/>
      </rPr>
      <t>Compiled by</t>
    </r>
    <r>
      <rPr>
        <sz val="14"/>
        <color theme="0"/>
        <rFont val="Calibri (Body)"/>
      </rPr>
      <t>: Anton Viola (Astronomy Morsels).</t>
    </r>
  </si>
  <si>
    <r>
      <rPr>
        <b/>
        <sz val="14"/>
        <color theme="0"/>
        <rFont val="Calibri (Body)"/>
      </rPr>
      <t>Latest update</t>
    </r>
    <r>
      <rPr>
        <sz val="14"/>
        <color theme="0"/>
        <rFont val="Calibri (Body)"/>
      </rPr>
      <t>: 7th May, 2024.</t>
    </r>
  </si>
  <si>
    <t>Input</t>
  </si>
  <si>
    <t>V</t>
  </si>
  <si>
    <t>P</t>
  </si>
  <si>
    <t>Ascending</t>
  </si>
  <si>
    <t>Descending</t>
  </si>
  <si>
    <t>JDEcorrected</t>
  </si>
  <si>
    <t>Ascending node</t>
  </si>
  <si>
    <t>Descending node</t>
  </si>
  <si>
    <t>correction</t>
  </si>
  <si>
    <t>Deg-&gt;Rad</t>
  </si>
  <si>
    <t>A moon or lunar node is either of the two orbital nodes of the Moon, that is, the two points at which the orbit of the Moon intersects the ecliptic. The ascending (or north) node is where the Moon moves into the northern ecliptic hemisphere, while the descending (or south) node is where the Moon enters the southern ecliptic hemisphere. This spreadsheet calculates the passages of the moon through its nodes around a specific date.</t>
  </si>
  <si>
    <t>Reference: Astronomical Algorithms, First Edition, J. Meeus, pp. 333-335.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</si>
</sst>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hh:mm:ss;@" x16r2:formatCode16="[$-en-CH,1]hh:mm:ss;@"/>
  </numFmts>
  <fonts count="19" x14ac:knownFonts="1">
    <font>
      <sz val="12"/>
      <color theme="1"/>
      <name val="Calibri"/>
      <family val="2"/>
      <scheme val="minor"/>
    </font>
    <font>
      <u/>
      <sz val="12"/>
      <color theme="10"/>
      <name val="Calibri"/>
      <family val="2"/>
      <scheme val="minor"/>
    </font>
    <font>
      <sz val="10"/>
      <name val="Arial"/>
      <family val="2"/>
    </font>
    <font>
      <u/>
      <sz val="10"/>
      <color indexed="12"/>
      <name val="Arial"/>
      <family val="2"/>
    </font>
    <font>
      <sz val="11"/>
      <color theme="1"/>
      <name val="Calibri"/>
      <family val="2"/>
      <charset val="238"/>
      <scheme val="minor"/>
    </font>
    <font>
      <u/>
      <sz val="11"/>
      <color theme="10"/>
      <name val="Calibri"/>
      <family val="2"/>
      <scheme val="minor"/>
    </font>
    <font>
      <sz val="11"/>
      <color theme="1"/>
      <name val="Calibri"/>
      <family val="2"/>
      <scheme val="minor"/>
    </font>
    <font>
      <sz val="12"/>
      <color theme="1"/>
      <name val="Calibri"/>
      <family val="2"/>
      <scheme val="minor"/>
    </font>
    <font>
      <sz val="9"/>
      <color theme="1"/>
      <name val="Calibri"/>
      <family val="2"/>
      <scheme val="minor"/>
    </font>
    <font>
      <b/>
      <sz val="12"/>
      <color theme="1"/>
      <name val="Calibri"/>
      <family val="2"/>
      <scheme val="minor"/>
    </font>
    <font>
      <i/>
      <sz val="14"/>
      <color theme="0"/>
      <name val="Calibri"/>
      <family val="2"/>
    </font>
    <font>
      <sz val="14"/>
      <color theme="0"/>
      <name val="Calibri (Body)"/>
    </font>
    <font>
      <b/>
      <sz val="14"/>
      <color theme="0"/>
      <name val="Calibri (Body)"/>
    </font>
    <font>
      <u/>
      <sz val="14"/>
      <color theme="0"/>
      <name val="Calibri"/>
      <family val="2"/>
      <scheme val="minor"/>
    </font>
    <font>
      <u/>
      <sz val="14"/>
      <color theme="0"/>
      <name val="Calibri (Body)"/>
    </font>
    <font>
      <u/>
      <sz val="12"/>
      <color theme="0"/>
      <name val="Calibri"/>
      <family val="2"/>
    </font>
    <font>
      <sz val="9"/>
      <color theme="0"/>
      <name val="Calibri"/>
      <family val="2"/>
    </font>
    <font>
      <sz val="12"/>
      <color rgb="FF000000"/>
      <name val="Calibri"/>
      <family val="2"/>
      <scheme val="minor"/>
    </font>
    <font>
      <sz val="12"/>
      <color rgb="FF00B050"/>
      <name val="Calibri"/>
      <family val="2"/>
      <scheme val="minor"/>
    </font>
  </fonts>
  <fills count="8">
    <fill>
      <patternFill patternType="none"/>
    </fill>
    <fill>
      <patternFill patternType="gray125"/>
    </fill>
    <fill>
      <patternFill patternType="solid">
        <fgColor theme="1"/>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00B050"/>
        <bgColor rgb="FF000000"/>
      </patternFill>
    </fill>
    <fill>
      <patternFill patternType="solid">
        <fgColor theme="4" tint="0.79998168889431442"/>
        <bgColor indexed="64"/>
      </patternFill>
    </fill>
  </fills>
  <borders count="18">
    <border>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rgb="FF000000"/>
      </right>
      <top/>
      <bottom style="thin">
        <color indexed="64"/>
      </bottom>
      <diagonal/>
    </border>
    <border>
      <left/>
      <right style="thin">
        <color rgb="FF000000"/>
      </right>
      <top/>
      <bottom/>
      <diagonal/>
    </border>
    <border>
      <left/>
      <right style="thin">
        <color rgb="FF000000"/>
      </right>
      <top style="thin">
        <color indexed="64"/>
      </top>
      <bottom/>
      <diagonal/>
    </border>
  </borders>
  <cellStyleXfs count="9">
    <xf numFmtId="0" fontId="0" fillId="0" borderId="0"/>
    <xf numFmtId="0" fontId="2" fillId="0" borderId="0"/>
    <xf numFmtId="0" fontId="3" fillId="0" borderId="0" applyNumberFormat="0" applyFill="0" applyBorder="0" applyAlignment="0" applyProtection="0">
      <alignment vertical="top"/>
      <protection locked="0"/>
    </xf>
    <xf numFmtId="0" fontId="4" fillId="0" borderId="0"/>
    <xf numFmtId="0" fontId="5" fillId="0" borderId="0" applyNumberFormat="0" applyFill="0" applyBorder="0" applyAlignment="0" applyProtection="0"/>
    <xf numFmtId="0" fontId="6" fillId="0" borderId="0"/>
    <xf numFmtId="0" fontId="7" fillId="0" borderId="0"/>
    <xf numFmtId="0" fontId="8" fillId="0" borderId="0"/>
    <xf numFmtId="0" fontId="1" fillId="0" borderId="0" applyNumberFormat="0" applyFill="0" applyBorder="0" applyAlignment="0" applyProtection="0"/>
  </cellStyleXfs>
  <cellXfs count="68">
    <xf numFmtId="0" fontId="0" fillId="0" borderId="0" xfId="0"/>
    <xf numFmtId="0" fontId="7" fillId="0" borderId="0" xfId="6"/>
    <xf numFmtId="0" fontId="8" fillId="4" borderId="0" xfId="7" applyFill="1"/>
    <xf numFmtId="0" fontId="8" fillId="2" borderId="0" xfId="7" applyFill="1"/>
    <xf numFmtId="0" fontId="7" fillId="4" borderId="0" xfId="7" applyFont="1" applyFill="1"/>
    <xf numFmtId="0" fontId="7" fillId="5" borderId="0" xfId="6" applyFill="1"/>
    <xf numFmtId="0" fontId="8" fillId="5" borderId="0" xfId="7" applyFill="1"/>
    <xf numFmtId="0" fontId="11" fillId="2" borderId="1" xfId="7" applyFont="1" applyFill="1" applyBorder="1" applyAlignment="1">
      <alignment horizontal="left"/>
    </xf>
    <xf numFmtId="0" fontId="11" fillId="2" borderId="3" xfId="6" applyFont="1" applyFill="1" applyBorder="1" applyAlignment="1">
      <alignment horizontal="center"/>
    </xf>
    <xf numFmtId="0" fontId="11" fillId="2" borderId="3" xfId="6" applyFont="1" applyFill="1" applyBorder="1"/>
    <xf numFmtId="0" fontId="13" fillId="2" borderId="2" xfId="8" applyFont="1" applyFill="1" applyBorder="1" applyAlignment="1">
      <alignment horizontal="center"/>
    </xf>
    <xf numFmtId="0" fontId="14" fillId="2" borderId="5" xfId="8" applyFont="1" applyFill="1" applyBorder="1" applyAlignment="1">
      <alignment horizontal="left"/>
    </xf>
    <xf numFmtId="0" fontId="11" fillId="2" borderId="0" xfId="6" applyFont="1" applyFill="1" applyAlignment="1">
      <alignment horizontal="center"/>
    </xf>
    <xf numFmtId="0" fontId="11" fillId="2" borderId="0" xfId="6" applyFont="1" applyFill="1"/>
    <xf numFmtId="0" fontId="11" fillId="2" borderId="6" xfId="6" applyFont="1" applyFill="1" applyBorder="1" applyAlignment="1">
      <alignment horizontal="center"/>
    </xf>
    <xf numFmtId="0" fontId="11" fillId="2" borderId="7" xfId="8" applyFont="1" applyFill="1" applyBorder="1" applyAlignment="1">
      <alignment horizontal="left"/>
    </xf>
    <xf numFmtId="0" fontId="11" fillId="2" borderId="8" xfId="8" applyFont="1" applyFill="1" applyBorder="1" applyAlignment="1">
      <alignment horizontal="left"/>
    </xf>
    <xf numFmtId="0" fontId="11" fillId="2" borderId="8" xfId="6" applyFont="1" applyFill="1" applyBorder="1"/>
    <xf numFmtId="0" fontId="12" fillId="2" borderId="9" xfId="6" applyFont="1" applyFill="1" applyBorder="1" applyAlignment="1">
      <alignment horizontal="center"/>
    </xf>
    <xf numFmtId="0" fontId="17" fillId="6" borderId="0" xfId="0" applyFont="1" applyFill="1"/>
    <xf numFmtId="0" fontId="9" fillId="3" borderId="0" xfId="7" applyFont="1" applyFill="1" applyAlignment="1">
      <alignment horizontal="center"/>
    </xf>
    <xf numFmtId="0" fontId="7" fillId="0" borderId="0" xfId="7" applyFont="1"/>
    <xf numFmtId="0" fontId="9" fillId="0" borderId="0" xfId="7" applyFont="1"/>
    <xf numFmtId="0" fontId="7" fillId="0" borderId="14" xfId="7" applyFont="1" applyBorder="1"/>
    <xf numFmtId="0" fontId="7" fillId="0" borderId="14" xfId="7" applyFont="1" applyBorder="1" applyAlignment="1">
      <alignment horizontal="center"/>
    </xf>
    <xf numFmtId="4" fontId="7" fillId="0" borderId="14" xfId="7" applyNumberFormat="1" applyFont="1" applyBorder="1" applyAlignment="1">
      <alignment horizontal="center"/>
    </xf>
    <xf numFmtId="0" fontId="8" fillId="0" borderId="0" xfId="7"/>
    <xf numFmtId="14" fontId="9" fillId="3" borderId="14" xfId="7" applyNumberFormat="1" applyFont="1" applyFill="1" applyBorder="1" applyAlignment="1" applyProtection="1">
      <alignment horizontal="center"/>
      <protection locked="0"/>
    </xf>
    <xf numFmtId="0" fontId="7" fillId="7" borderId="1" xfId="7" applyFont="1" applyFill="1" applyBorder="1"/>
    <xf numFmtId="0" fontId="7" fillId="7" borderId="5" xfId="7" applyFont="1" applyFill="1" applyBorder="1"/>
    <xf numFmtId="0" fontId="7" fillId="7" borderId="6" xfId="7" applyFont="1" applyFill="1" applyBorder="1"/>
    <xf numFmtId="0" fontId="7" fillId="7" borderId="7" xfId="7" applyFont="1" applyFill="1" applyBorder="1"/>
    <xf numFmtId="0" fontId="7" fillId="7" borderId="9" xfId="7" applyFont="1" applyFill="1" applyBorder="1"/>
    <xf numFmtId="0" fontId="7" fillId="7" borderId="13" xfId="7" applyFont="1" applyFill="1" applyBorder="1"/>
    <xf numFmtId="0" fontId="7" fillId="7" borderId="10" xfId="7" applyFont="1" applyFill="1" applyBorder="1"/>
    <xf numFmtId="164" fontId="7" fillId="0" borderId="2" xfId="7" applyNumberFormat="1" applyFont="1" applyBorder="1" applyAlignment="1">
      <alignment horizontal="right"/>
    </xf>
    <xf numFmtId="164" fontId="7" fillId="0" borderId="6" xfId="7" applyNumberFormat="1" applyFont="1" applyBorder="1" applyAlignment="1">
      <alignment horizontal="right"/>
    </xf>
    <xf numFmtId="0" fontId="7" fillId="0" borderId="4" xfId="7" applyFont="1" applyBorder="1"/>
    <xf numFmtId="0" fontId="7" fillId="0" borderId="13" xfId="7" applyFont="1" applyBorder="1"/>
    <xf numFmtId="0" fontId="7" fillId="0" borderId="11" xfId="7" applyFont="1" applyBorder="1" applyAlignment="1">
      <alignment horizontal="right"/>
    </xf>
    <xf numFmtId="0" fontId="7" fillId="0" borderId="12" xfId="7" applyFont="1" applyBorder="1" applyAlignment="1">
      <alignment horizontal="right"/>
    </xf>
    <xf numFmtId="14" fontId="7" fillId="5" borderId="14" xfId="7" applyNumberFormat="1" applyFont="1" applyFill="1" applyBorder="1"/>
    <xf numFmtId="0" fontId="7" fillId="0" borderId="14" xfId="7" applyFont="1" applyBorder="1" applyAlignment="1">
      <alignment horizontal="right"/>
    </xf>
    <xf numFmtId="165" fontId="7" fillId="5" borderId="14" xfId="7" applyNumberFormat="1" applyFont="1" applyFill="1" applyBorder="1"/>
    <xf numFmtId="0" fontId="7" fillId="2" borderId="0" xfId="7" applyFont="1" applyFill="1"/>
    <xf numFmtId="164" fontId="7" fillId="0" borderId="1" xfId="7" applyNumberFormat="1" applyFont="1" applyBorder="1" applyAlignment="1">
      <alignment horizontal="right"/>
    </xf>
    <xf numFmtId="164" fontId="7" fillId="0" borderId="5" xfId="7" applyNumberFormat="1" applyFont="1" applyBorder="1" applyAlignment="1">
      <alignment horizontal="right"/>
    </xf>
    <xf numFmtId="0" fontId="18" fillId="7" borderId="13" xfId="7" applyFont="1" applyFill="1" applyBorder="1"/>
    <xf numFmtId="0" fontId="18" fillId="7" borderId="6" xfId="7" applyFont="1" applyFill="1" applyBorder="1"/>
    <xf numFmtId="164" fontId="7" fillId="7" borderId="13" xfId="7" applyNumberFormat="1" applyFont="1" applyFill="1" applyBorder="1"/>
    <xf numFmtId="164" fontId="7" fillId="7" borderId="6" xfId="7" applyNumberFormat="1" applyFont="1" applyFill="1" applyBorder="1"/>
    <xf numFmtId="164" fontId="7" fillId="0" borderId="5" xfId="7" applyNumberFormat="1" applyFont="1" applyBorder="1"/>
    <xf numFmtId="164" fontId="7" fillId="0" borderId="6" xfId="7" applyNumberFormat="1" applyFont="1" applyBorder="1"/>
    <xf numFmtId="164" fontId="7" fillId="0" borderId="11" xfId="7" applyNumberFormat="1" applyFont="1" applyBorder="1"/>
    <xf numFmtId="164" fontId="7" fillId="0" borderId="12" xfId="7" applyNumberFormat="1" applyFont="1" applyBorder="1"/>
    <xf numFmtId="0" fontId="10" fillId="2" borderId="0" xfId="6" applyFont="1" applyFill="1" applyAlignment="1">
      <alignment horizontal="center" vertical="center" wrapText="1"/>
    </xf>
    <xf numFmtId="0" fontId="15" fillId="2" borderId="1" xfId="8" applyFont="1" applyFill="1" applyBorder="1" applyAlignment="1">
      <alignment horizontal="center"/>
    </xf>
    <xf numFmtId="0" fontId="15" fillId="2" borderId="3" xfId="8" applyFont="1" applyFill="1" applyBorder="1" applyAlignment="1">
      <alignment horizontal="center"/>
    </xf>
    <xf numFmtId="0" fontId="15" fillId="2" borderId="17" xfId="8" applyFont="1" applyFill="1" applyBorder="1" applyAlignment="1">
      <alignment horizontal="center"/>
    </xf>
    <xf numFmtId="0" fontId="16" fillId="2" borderId="5" xfId="7" applyFont="1" applyFill="1" applyBorder="1" applyAlignment="1">
      <alignment horizontal="center"/>
    </xf>
    <xf numFmtId="0" fontId="16" fillId="2" borderId="0" xfId="7" applyFont="1" applyFill="1" applyAlignment="1">
      <alignment horizontal="center"/>
    </xf>
    <xf numFmtId="0" fontId="16" fillId="2" borderId="16" xfId="7" applyFont="1" applyFill="1" applyBorder="1" applyAlignment="1">
      <alignment horizontal="center"/>
    </xf>
    <xf numFmtId="0" fontId="16" fillId="2" borderId="7" xfId="7" applyFont="1" applyFill="1" applyBorder="1" applyAlignment="1">
      <alignment horizontal="center"/>
    </xf>
    <xf numFmtId="0" fontId="16" fillId="2" borderId="8" xfId="7" applyFont="1" applyFill="1" applyBorder="1" applyAlignment="1">
      <alignment horizontal="center"/>
    </xf>
    <xf numFmtId="0" fontId="16" fillId="2" borderId="15" xfId="7" applyFont="1" applyFill="1" applyBorder="1" applyAlignment="1">
      <alignment horizontal="center"/>
    </xf>
    <xf numFmtId="0" fontId="7" fillId="0" borderId="0" xfId="7" applyFont="1" applyFill="1"/>
    <xf numFmtId="164" fontId="9" fillId="7" borderId="4" xfId="7" applyNumberFormat="1" applyFont="1" applyFill="1" applyBorder="1"/>
    <xf numFmtId="164" fontId="9" fillId="7" borderId="2" xfId="7" applyNumberFormat="1" applyFont="1" applyFill="1" applyBorder="1"/>
  </cellXfs>
  <cellStyles count="9">
    <cellStyle name="Hyperlink 2" xfId="2" xr:uid="{4FE61311-DBD8-B048-945F-211246329FAC}"/>
    <cellStyle name="Hyperlink 2 2" xfId="8" xr:uid="{9AEAE755-0984-374B-83D3-325E278840C1}"/>
    <cellStyle name="Hyperlink 3" xfId="4" xr:uid="{6006D9EC-8120-0749-984A-414BFE0882C3}"/>
    <cellStyle name="Normal" xfId="0" builtinId="0"/>
    <cellStyle name="Normal 2" xfId="1" xr:uid="{63DDC796-707B-E346-BECA-246AC8FB8D6E}"/>
    <cellStyle name="Normal 2 2" xfId="6" xr:uid="{23C92AB3-C5D4-E44F-86E5-0B511C926082}"/>
    <cellStyle name="Normal 3" xfId="3" xr:uid="{9EF0BE49-41F8-3641-9F36-6E0EA183D3EE}"/>
    <cellStyle name="Normal 4" xfId="5" xr:uid="{19ECB998-5E58-6E4F-9183-EF25138180AA}"/>
    <cellStyle name="Normal 5" xfId="7" xr:uid="{25E274EF-2CE5-6C42-848D-8D45B2DC2040}"/>
  </cellStyles>
  <dxfs count="0"/>
  <tableStyles count="0" defaultTableStyle="TableStyleMedium9" defaultPivotStyle="PivotStyleMedium7"/>
  <colors>
    <mruColors>
      <color rgb="FFFFF4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hyperlink" Target="https://www.astronomy-morsels.ch/morsels"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5.jpeg"/><Relationship Id="rId3" Type="http://schemas.openxmlformats.org/officeDocument/2006/relationships/image" Target="../media/image5.jpeg"/><Relationship Id="rId7" Type="http://schemas.openxmlformats.org/officeDocument/2006/relationships/image" Target="../media/image9.jpeg"/><Relationship Id="rId12" Type="http://schemas.openxmlformats.org/officeDocument/2006/relationships/image" Target="../media/image14.jpeg"/><Relationship Id="rId2" Type="http://schemas.openxmlformats.org/officeDocument/2006/relationships/image" Target="../media/image4.jpeg"/><Relationship Id="rId1" Type="http://schemas.openxmlformats.org/officeDocument/2006/relationships/image" Target="../media/image3.gif"/><Relationship Id="rId6" Type="http://schemas.openxmlformats.org/officeDocument/2006/relationships/image" Target="../media/image8.jpeg"/><Relationship Id="rId11" Type="http://schemas.openxmlformats.org/officeDocument/2006/relationships/image" Target="../media/image13.jpeg"/><Relationship Id="rId5" Type="http://schemas.openxmlformats.org/officeDocument/2006/relationships/image" Target="../media/image7.jpeg"/><Relationship Id="rId15" Type="http://schemas.openxmlformats.org/officeDocument/2006/relationships/image" Target="../media/image17.gif"/><Relationship Id="rId10" Type="http://schemas.openxmlformats.org/officeDocument/2006/relationships/image" Target="../media/image12.jpe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jpg"/></Relationships>
</file>

<file path=xl/drawings/drawing1.xml><?xml version="1.0" encoding="utf-8"?>
<xdr:wsDr xmlns:xdr="http://schemas.openxmlformats.org/drawingml/2006/spreadsheetDrawing" xmlns:a="http://schemas.openxmlformats.org/drawingml/2006/main">
  <xdr:twoCellAnchor editAs="oneCell">
    <xdr:from>
      <xdr:col>2</xdr:col>
      <xdr:colOff>622300</xdr:colOff>
      <xdr:row>53</xdr:row>
      <xdr:rowOff>101600</xdr:rowOff>
    </xdr:from>
    <xdr:to>
      <xdr:col>8</xdr:col>
      <xdr:colOff>838200</xdr:colOff>
      <xdr:row>63</xdr:row>
      <xdr:rowOff>12700</xdr:rowOff>
    </xdr:to>
    <xdr:pic>
      <xdr:nvPicPr>
        <xdr:cNvPr id="3" name="Picture 2">
          <a:hlinkClick xmlns:r="http://schemas.openxmlformats.org/officeDocument/2006/relationships" r:id="rId1"/>
          <a:extLst>
            <a:ext uri="{FF2B5EF4-FFF2-40B4-BE49-F238E27FC236}">
              <a16:creationId xmlns:a16="http://schemas.microsoft.com/office/drawing/2014/main" id="{A7ECC9ED-6CAA-A177-1B8B-D12247A34058}"/>
            </a:ext>
          </a:extLst>
        </xdr:cNvPr>
        <xdr:cNvPicPr>
          <a:picLocks noChangeAspect="1"/>
        </xdr:cNvPicPr>
      </xdr:nvPicPr>
      <xdr:blipFill>
        <a:blip xmlns:r="http://schemas.openxmlformats.org/officeDocument/2006/relationships" r:embed="rId2"/>
        <a:stretch>
          <a:fillRect/>
        </a:stretch>
      </xdr:blipFill>
      <xdr:spPr>
        <a:xfrm>
          <a:off x="2311400" y="10972800"/>
          <a:ext cx="5397500" cy="1943100"/>
        </a:xfrm>
        <a:prstGeom prst="rect">
          <a:avLst/>
        </a:prstGeom>
      </xdr:spPr>
    </xdr:pic>
    <xdr:clientData/>
  </xdr:twoCellAnchor>
  <xdr:twoCellAnchor editAs="oneCell">
    <xdr:from>
      <xdr:col>1</xdr:col>
      <xdr:colOff>457200</xdr:colOff>
      <xdr:row>18</xdr:row>
      <xdr:rowOff>12700</xdr:rowOff>
    </xdr:from>
    <xdr:to>
      <xdr:col>10</xdr:col>
      <xdr:colOff>304800</xdr:colOff>
      <xdr:row>46</xdr:row>
      <xdr:rowOff>38100</xdr:rowOff>
    </xdr:to>
    <xdr:pic>
      <xdr:nvPicPr>
        <xdr:cNvPr id="4" name="Picture 3" descr="The Planetary Nodes of Neptune | Gray Crawford">
          <a:extLst>
            <a:ext uri="{FF2B5EF4-FFF2-40B4-BE49-F238E27FC236}">
              <a16:creationId xmlns:a16="http://schemas.microsoft.com/office/drawing/2014/main" id="{8FAADBB4-7D11-9D1E-35D7-093B431607E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82700" y="3771900"/>
          <a:ext cx="7620000" cy="571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0</xdr:colOff>
      <xdr:row>0</xdr:row>
      <xdr:rowOff>0</xdr:rowOff>
    </xdr:from>
    <xdr:ext cx="2438400" cy="2311400"/>
    <xdr:pic>
      <xdr:nvPicPr>
        <xdr:cNvPr id="2" name="Picture 11" descr="http://lepmfi.gsfc.nasa.gov/mfi/lepedu/siteimg/all_planets.gif" hidden="1">
          <a:extLst>
            <a:ext uri="{FF2B5EF4-FFF2-40B4-BE49-F238E27FC236}">
              <a16:creationId xmlns:a16="http://schemas.microsoft.com/office/drawing/2014/main" id="{0D1445AD-9118-5D4B-A615-D96D77FE8A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7800" y="0"/>
          <a:ext cx="2438400" cy="231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4</xdr:row>
      <xdr:rowOff>0</xdr:rowOff>
    </xdr:from>
    <xdr:ext cx="635000" cy="495300"/>
    <xdr:pic>
      <xdr:nvPicPr>
        <xdr:cNvPr id="3" name="Picture 14" descr="http://upload.wikimedia.org/wikipedia/commons/thumb/a/aa/Sun920607.jpg/100px-Sun920607.jpg" hidden="1">
          <a:extLst>
            <a:ext uri="{FF2B5EF4-FFF2-40B4-BE49-F238E27FC236}">
              <a16:creationId xmlns:a16="http://schemas.microsoft.com/office/drawing/2014/main" id="{706FE7DB-4ECF-F248-9185-436831560B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01900" y="762000"/>
          <a:ext cx="635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4</xdr:row>
      <xdr:rowOff>0</xdr:rowOff>
    </xdr:from>
    <xdr:ext cx="622300" cy="647700"/>
    <xdr:pic>
      <xdr:nvPicPr>
        <xdr:cNvPr id="4" name="Picture 15" descr="http://upload.wikimedia.org/wikipedia/commons/thumb/d/dd/Full_Moon_Luc_Viatour.jpg/100px-Full_Moon_Luc_Viatour.jpg" hidden="1">
          <a:extLst>
            <a:ext uri="{FF2B5EF4-FFF2-40B4-BE49-F238E27FC236}">
              <a16:creationId xmlns:a16="http://schemas.microsoft.com/office/drawing/2014/main" id="{7B7DED06-8BE4-C141-B2C6-AAB263F8925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773400" y="762000"/>
          <a:ext cx="6223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4</xdr:row>
      <xdr:rowOff>0</xdr:rowOff>
    </xdr:from>
    <xdr:ext cx="609600" cy="622300"/>
    <xdr:pic>
      <xdr:nvPicPr>
        <xdr:cNvPr id="5" name="Picture 16" descr="http://upload.wikimedia.org/wikipedia/commons/thumb/3/30/Mercury_in_color_-_Prockter07_centered.jpg/100px-Mercury_in_color_-_Prockter07_centered.jpg" hidden="1">
          <a:extLst>
            <a:ext uri="{FF2B5EF4-FFF2-40B4-BE49-F238E27FC236}">
              <a16:creationId xmlns:a16="http://schemas.microsoft.com/office/drawing/2014/main" id="{BE9A9A4F-47E4-F94C-ADDF-64C5D15B774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773400" y="762000"/>
          <a:ext cx="60960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4</xdr:row>
      <xdr:rowOff>0</xdr:rowOff>
    </xdr:from>
    <xdr:ext cx="723900" cy="647700"/>
    <xdr:pic>
      <xdr:nvPicPr>
        <xdr:cNvPr id="6" name="Picture 17" descr="http://upload.wikimedia.org/wikipedia/commons/thumb/5/51/Venus-real.jpg/100px-Venus-real.jpg" hidden="1">
          <a:extLst>
            <a:ext uri="{FF2B5EF4-FFF2-40B4-BE49-F238E27FC236}">
              <a16:creationId xmlns:a16="http://schemas.microsoft.com/office/drawing/2014/main" id="{8023B616-A12D-4E42-B595-C1A13DF92B8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773400" y="762000"/>
          <a:ext cx="7239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4</xdr:row>
      <xdr:rowOff>0</xdr:rowOff>
    </xdr:from>
    <xdr:ext cx="622300" cy="584200"/>
    <xdr:pic>
      <xdr:nvPicPr>
        <xdr:cNvPr id="7" name="Picture 18" descr="http://upload.wikimedia.org/wikipedia/commons/thumb/7/76/Mars_Hubble.jpg/100px-Mars_Hubble.jpg" hidden="1">
          <a:extLst>
            <a:ext uri="{FF2B5EF4-FFF2-40B4-BE49-F238E27FC236}">
              <a16:creationId xmlns:a16="http://schemas.microsoft.com/office/drawing/2014/main" id="{6F57DE17-F21B-C346-9DCB-26CA0ECF298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5773400" y="762000"/>
          <a:ext cx="6223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4</xdr:row>
      <xdr:rowOff>0</xdr:rowOff>
    </xdr:from>
    <xdr:ext cx="723900" cy="660400"/>
    <xdr:pic>
      <xdr:nvPicPr>
        <xdr:cNvPr id="8" name="Picture 19" descr="http://upload.wikimedia.org/wikipedia/commons/thumb/e/e2/Jupiter.jpg/100px-Jupiter.jpg" hidden="1">
          <a:extLst>
            <a:ext uri="{FF2B5EF4-FFF2-40B4-BE49-F238E27FC236}">
              <a16:creationId xmlns:a16="http://schemas.microsoft.com/office/drawing/2014/main" id="{6A2D6AA0-0DFC-AF42-86F8-84D34C03B29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5773400" y="762000"/>
          <a:ext cx="7239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4</xdr:row>
      <xdr:rowOff>0</xdr:rowOff>
    </xdr:from>
    <xdr:ext cx="736600" cy="660400"/>
    <xdr:pic>
      <xdr:nvPicPr>
        <xdr:cNvPr id="9" name="Picture 21" descr="http://upload.wikimedia.org/wikipedia/commons/thumb/3/3d/Uranus2.jpg/100px-Uranus2.jpg" hidden="1">
          <a:extLst>
            <a:ext uri="{FF2B5EF4-FFF2-40B4-BE49-F238E27FC236}">
              <a16:creationId xmlns:a16="http://schemas.microsoft.com/office/drawing/2014/main" id="{426AACB6-F14F-8145-9A2B-5AAB6BC7C22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357600" y="762000"/>
          <a:ext cx="7366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4</xdr:row>
      <xdr:rowOff>0</xdr:rowOff>
    </xdr:from>
    <xdr:ext cx="711200" cy="622300"/>
    <xdr:pic>
      <xdr:nvPicPr>
        <xdr:cNvPr id="10" name="Picture 22" descr="http://upload.wikimedia.org/wikipedia/commons/thumb/0/06/Neptune.jpg/100px-Neptune.jpg" hidden="1">
          <a:extLst>
            <a:ext uri="{FF2B5EF4-FFF2-40B4-BE49-F238E27FC236}">
              <a16:creationId xmlns:a16="http://schemas.microsoft.com/office/drawing/2014/main" id="{036FCA13-EF5E-8C47-AF23-E71CD1325D7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6383000" y="762000"/>
          <a:ext cx="71120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12700</xdr:colOff>
      <xdr:row>4</xdr:row>
      <xdr:rowOff>0</xdr:rowOff>
    </xdr:from>
    <xdr:ext cx="635000" cy="660400"/>
    <xdr:pic>
      <xdr:nvPicPr>
        <xdr:cNvPr id="11" name="Picture 23" descr="http://upload.wikimedia.org/wikipedia/en/thumb/9/90/Pluto2.jpg/100px-Pluto2.jpg" hidden="1">
          <a:extLst>
            <a:ext uri="{FF2B5EF4-FFF2-40B4-BE49-F238E27FC236}">
              <a16:creationId xmlns:a16="http://schemas.microsoft.com/office/drawing/2014/main" id="{468C7DD3-4D26-724D-85C3-1754C535430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6954500" y="762000"/>
          <a:ext cx="6350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4</xdr:row>
      <xdr:rowOff>0</xdr:rowOff>
    </xdr:from>
    <xdr:ext cx="736600" cy="495300"/>
    <xdr:pic>
      <xdr:nvPicPr>
        <xdr:cNvPr id="12" name="Picture 24" descr="http://www.planetengrund.net/desktophintergrund/small/planeten/saturn03_1024.jpg" hidden="1">
          <a:extLst>
            <a:ext uri="{FF2B5EF4-FFF2-40B4-BE49-F238E27FC236}">
              <a16:creationId xmlns:a16="http://schemas.microsoft.com/office/drawing/2014/main" id="{01AF23AC-31B4-054F-9EFE-B7367316F5AE}"/>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5773400" y="762000"/>
          <a:ext cx="736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2298700" cy="2324100"/>
    <xdr:pic>
      <xdr:nvPicPr>
        <xdr:cNvPr id="13" name="Picture 12" descr="SolarSystem.jpg" hidden="1">
          <a:extLst>
            <a:ext uri="{FF2B5EF4-FFF2-40B4-BE49-F238E27FC236}">
              <a16:creationId xmlns:a16="http://schemas.microsoft.com/office/drawing/2014/main" id="{0DE6B6E3-F9DD-6044-8B10-6012BBCD4191}"/>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257800" y="0"/>
          <a:ext cx="2298700" cy="232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0</xdr:row>
      <xdr:rowOff>0</xdr:rowOff>
    </xdr:from>
    <xdr:ext cx="3136900" cy="2019300"/>
    <xdr:pic>
      <xdr:nvPicPr>
        <xdr:cNvPr id="14" name="Picture 13" descr="SolarSystem2.jpg" hidden="1">
          <a:extLst>
            <a:ext uri="{FF2B5EF4-FFF2-40B4-BE49-F238E27FC236}">
              <a16:creationId xmlns:a16="http://schemas.microsoft.com/office/drawing/2014/main" id="{377FD01A-11A9-404C-8C4F-694AADD5A091}"/>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336800" y="0"/>
          <a:ext cx="313690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2209800" cy="2324100"/>
    <xdr:pic>
      <xdr:nvPicPr>
        <xdr:cNvPr id="15" name="Picture 14" descr="SolarSystem.jpg" hidden="1">
          <a:extLst>
            <a:ext uri="{FF2B5EF4-FFF2-40B4-BE49-F238E27FC236}">
              <a16:creationId xmlns:a16="http://schemas.microsoft.com/office/drawing/2014/main" id="{F8407CB4-2621-144B-BBBC-79EE130D8759}"/>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257800" y="0"/>
          <a:ext cx="2209800" cy="232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114300</xdr:colOff>
      <xdr:row>0</xdr:row>
      <xdr:rowOff>0</xdr:rowOff>
    </xdr:from>
    <xdr:ext cx="3124200" cy="2019300"/>
    <xdr:pic>
      <xdr:nvPicPr>
        <xdr:cNvPr id="16" name="Picture 15" descr="SolarSystem2.jpg" hidden="1">
          <a:extLst>
            <a:ext uri="{FF2B5EF4-FFF2-40B4-BE49-F238E27FC236}">
              <a16:creationId xmlns:a16="http://schemas.microsoft.com/office/drawing/2014/main" id="{7A6F4301-617C-D14B-9704-3F16304336E3}"/>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451100" y="0"/>
          <a:ext cx="312420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0</xdr:row>
      <xdr:rowOff>0</xdr:rowOff>
    </xdr:from>
    <xdr:ext cx="3111500" cy="2019300"/>
    <xdr:pic>
      <xdr:nvPicPr>
        <xdr:cNvPr id="17" name="Picture 16" descr="SolarSystem2.jpg" hidden="1">
          <a:extLst>
            <a:ext uri="{FF2B5EF4-FFF2-40B4-BE49-F238E27FC236}">
              <a16:creationId xmlns:a16="http://schemas.microsoft.com/office/drawing/2014/main" id="{89F6DABD-E215-EA42-BF4E-0FD840B4E41B}"/>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921000" y="0"/>
          <a:ext cx="311150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0</xdr:row>
      <xdr:rowOff>0</xdr:rowOff>
    </xdr:from>
    <xdr:ext cx="3098800" cy="2019300"/>
    <xdr:pic>
      <xdr:nvPicPr>
        <xdr:cNvPr id="18" name="Picture 17" descr="SolarSystem2.jpg" hidden="1">
          <a:extLst>
            <a:ext uri="{FF2B5EF4-FFF2-40B4-BE49-F238E27FC236}">
              <a16:creationId xmlns:a16="http://schemas.microsoft.com/office/drawing/2014/main" id="{106F44DC-76A8-8447-93FB-E494E7A185D6}"/>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505200" y="0"/>
          <a:ext cx="309880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4</xdr:row>
      <xdr:rowOff>0</xdr:rowOff>
    </xdr:from>
    <xdr:ext cx="1371600" cy="1028700"/>
    <xdr:pic>
      <xdr:nvPicPr>
        <xdr:cNvPr id="19" name="Picture 18" descr="Saturn.jpg" hidden="1">
          <a:extLst>
            <a:ext uri="{FF2B5EF4-FFF2-40B4-BE49-F238E27FC236}">
              <a16:creationId xmlns:a16="http://schemas.microsoft.com/office/drawing/2014/main" id="{E154E9AF-BBEF-BE49-96F2-9DFDC70CA2A2}"/>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5189200" y="762000"/>
          <a:ext cx="13716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4</xdr:row>
      <xdr:rowOff>0</xdr:rowOff>
    </xdr:from>
    <xdr:ext cx="1130300" cy="990600"/>
    <xdr:pic>
      <xdr:nvPicPr>
        <xdr:cNvPr id="20" name="MoonNewMoon" descr="MoonNew.gif" hidden="1">
          <a:extLst>
            <a:ext uri="{FF2B5EF4-FFF2-40B4-BE49-F238E27FC236}">
              <a16:creationId xmlns:a16="http://schemas.microsoft.com/office/drawing/2014/main" id="{C0629606-7654-FE40-95EA-44264BAA9621}"/>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5773400" y="762000"/>
          <a:ext cx="11303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0</xdr:row>
      <xdr:rowOff>0</xdr:rowOff>
    </xdr:from>
    <xdr:ext cx="1447800" cy="1308100"/>
    <xdr:pic>
      <xdr:nvPicPr>
        <xdr:cNvPr id="21" name="Picture 20" descr="Jupiter.jpg" hidden="1">
          <a:extLst>
            <a:ext uri="{FF2B5EF4-FFF2-40B4-BE49-F238E27FC236}">
              <a16:creationId xmlns:a16="http://schemas.microsoft.com/office/drawing/2014/main" id="{A92D1B66-7212-454B-AA20-2418625C133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505200" y="0"/>
          <a:ext cx="1447800" cy="130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4</xdr:row>
      <xdr:rowOff>0</xdr:rowOff>
    </xdr:from>
    <xdr:ext cx="1041400" cy="990600"/>
    <xdr:pic>
      <xdr:nvPicPr>
        <xdr:cNvPr id="22" name="Picture 21" descr="MoonNew.gif" hidden="1">
          <a:extLst>
            <a:ext uri="{FF2B5EF4-FFF2-40B4-BE49-F238E27FC236}">
              <a16:creationId xmlns:a16="http://schemas.microsoft.com/office/drawing/2014/main" id="{30E07614-B604-D54C-8E2B-D9DA3E236263}"/>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5189200" y="762000"/>
          <a:ext cx="10414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0</xdr:row>
      <xdr:rowOff>0</xdr:rowOff>
    </xdr:from>
    <xdr:ext cx="3213100" cy="2019300"/>
    <xdr:pic>
      <xdr:nvPicPr>
        <xdr:cNvPr id="23" name="Picture 22" descr="SolarSystem2.jpg" hidden="1">
          <a:extLst>
            <a:ext uri="{FF2B5EF4-FFF2-40B4-BE49-F238E27FC236}">
              <a16:creationId xmlns:a16="http://schemas.microsoft.com/office/drawing/2014/main" id="{AB8AF564-2AEE-504B-843E-F0E19622339F}"/>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921000" y="0"/>
          <a:ext cx="321310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0</xdr:row>
      <xdr:rowOff>0</xdr:rowOff>
    </xdr:from>
    <xdr:ext cx="3213100" cy="2019300"/>
    <xdr:pic>
      <xdr:nvPicPr>
        <xdr:cNvPr id="24" name="Picture 23" descr="SolarSystem2.jpg" hidden="1">
          <a:extLst>
            <a:ext uri="{FF2B5EF4-FFF2-40B4-BE49-F238E27FC236}">
              <a16:creationId xmlns:a16="http://schemas.microsoft.com/office/drawing/2014/main" id="{77B55D16-436E-6345-A711-A3BC07F7D63F}"/>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921000" y="0"/>
          <a:ext cx="321310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0</xdr:row>
      <xdr:rowOff>0</xdr:rowOff>
    </xdr:from>
    <xdr:ext cx="2451100" cy="2171700"/>
    <xdr:pic>
      <xdr:nvPicPr>
        <xdr:cNvPr id="25" name="Picture 11" descr="http://lepmfi.gsfc.nasa.gov/mfi/lepedu/siteimg/all_planets.gif" hidden="1">
          <a:extLst>
            <a:ext uri="{FF2B5EF4-FFF2-40B4-BE49-F238E27FC236}">
              <a16:creationId xmlns:a16="http://schemas.microsoft.com/office/drawing/2014/main" id="{F0944CEB-C1F5-F14D-A1AA-C9E7D3EA9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05200" y="0"/>
          <a:ext cx="2451100" cy="217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0</xdr:row>
      <xdr:rowOff>0</xdr:rowOff>
    </xdr:from>
    <xdr:ext cx="2311400" cy="2184400"/>
    <xdr:pic>
      <xdr:nvPicPr>
        <xdr:cNvPr id="26" name="Picture 25" descr="SolarSystem.jpg" hidden="1">
          <a:extLst>
            <a:ext uri="{FF2B5EF4-FFF2-40B4-BE49-F238E27FC236}">
              <a16:creationId xmlns:a16="http://schemas.microsoft.com/office/drawing/2014/main" id="{EFC72995-46DF-154C-881F-3A792DE08647}"/>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505200" y="0"/>
          <a:ext cx="23114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0</xdr:row>
      <xdr:rowOff>0</xdr:rowOff>
    </xdr:from>
    <xdr:ext cx="2209800" cy="2184400"/>
    <xdr:pic>
      <xdr:nvPicPr>
        <xdr:cNvPr id="27" name="Picture 26" descr="SolarSystem.jpg" hidden="1">
          <a:extLst>
            <a:ext uri="{FF2B5EF4-FFF2-40B4-BE49-F238E27FC236}">
              <a16:creationId xmlns:a16="http://schemas.microsoft.com/office/drawing/2014/main" id="{0F78BBF2-BD59-434E-BFA9-1D50503BC51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505200" y="0"/>
          <a:ext cx="22098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4</xdr:row>
      <xdr:rowOff>0</xdr:rowOff>
    </xdr:from>
    <xdr:ext cx="723900" cy="596900"/>
    <xdr:pic>
      <xdr:nvPicPr>
        <xdr:cNvPr id="28" name="Picture 21" descr="http://upload.wikimedia.org/wikipedia/commons/thumb/3/3d/Uranus2.jpg/100px-Uranus2.jpg" hidden="1">
          <a:extLst>
            <a:ext uri="{FF2B5EF4-FFF2-40B4-BE49-F238E27FC236}">
              <a16:creationId xmlns:a16="http://schemas.microsoft.com/office/drawing/2014/main" id="{16381774-A7D8-4745-B8B4-F834D07A59A6}"/>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526000" y="762000"/>
          <a:ext cx="7239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25400</xdr:colOff>
      <xdr:row>4</xdr:row>
      <xdr:rowOff>0</xdr:rowOff>
    </xdr:from>
    <xdr:ext cx="711200" cy="558800"/>
    <xdr:pic>
      <xdr:nvPicPr>
        <xdr:cNvPr id="29" name="Picture 22" descr="http://upload.wikimedia.org/wikipedia/commons/thumb/0/06/Neptune.jpg/100px-Neptune.jpg" hidden="1">
          <a:extLst>
            <a:ext uri="{FF2B5EF4-FFF2-40B4-BE49-F238E27FC236}">
              <a16:creationId xmlns:a16="http://schemas.microsoft.com/office/drawing/2014/main" id="{2C5BEBCD-5231-204E-8BE8-D9C065AA3E7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7551400" y="762000"/>
          <a:ext cx="71120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12700</xdr:colOff>
      <xdr:row>4</xdr:row>
      <xdr:rowOff>0</xdr:rowOff>
    </xdr:from>
    <xdr:ext cx="635000" cy="584200"/>
    <xdr:pic>
      <xdr:nvPicPr>
        <xdr:cNvPr id="30" name="Picture 23" descr="http://upload.wikimedia.org/wikipedia/en/thumb/9/90/Pluto2.jpg/100px-Pluto2.jpg" hidden="1">
          <a:extLst>
            <a:ext uri="{FF2B5EF4-FFF2-40B4-BE49-F238E27FC236}">
              <a16:creationId xmlns:a16="http://schemas.microsoft.com/office/drawing/2014/main" id="{4BEAD9FF-363D-CA43-972D-C49AAB68F6B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8122900" y="762000"/>
          <a:ext cx="6350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3111500" cy="1866900"/>
    <xdr:pic>
      <xdr:nvPicPr>
        <xdr:cNvPr id="31" name="Picture 30" descr="SolarSystem2.jpg" hidden="1">
          <a:extLst>
            <a:ext uri="{FF2B5EF4-FFF2-40B4-BE49-F238E27FC236}">
              <a16:creationId xmlns:a16="http://schemas.microsoft.com/office/drawing/2014/main" id="{97069C62-3BE3-3B44-A0A8-554E384E353F}"/>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673600" y="0"/>
          <a:ext cx="311150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4</xdr:row>
      <xdr:rowOff>0</xdr:rowOff>
    </xdr:from>
    <xdr:ext cx="1447800" cy="1143000"/>
    <xdr:pic>
      <xdr:nvPicPr>
        <xdr:cNvPr id="32" name="Picture 31" descr="Jupiter.jpg" hidden="1">
          <a:extLst>
            <a:ext uri="{FF2B5EF4-FFF2-40B4-BE49-F238E27FC236}">
              <a16:creationId xmlns:a16="http://schemas.microsoft.com/office/drawing/2014/main" id="{AC3433F7-82A9-1542-A183-F1ADBD7AC91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941800" y="762000"/>
          <a:ext cx="1447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2451100" cy="2171700"/>
    <xdr:pic>
      <xdr:nvPicPr>
        <xdr:cNvPr id="33" name="Picture 11" descr="http://lepmfi.gsfc.nasa.gov/mfi/lepedu/siteimg/all_planets.gif" hidden="1">
          <a:extLst>
            <a:ext uri="{FF2B5EF4-FFF2-40B4-BE49-F238E27FC236}">
              <a16:creationId xmlns:a16="http://schemas.microsoft.com/office/drawing/2014/main" id="{14E1436E-3B4E-FA4A-94E7-80EBAE5F4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3600" y="0"/>
          <a:ext cx="2451100" cy="217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2311400" cy="2184400"/>
    <xdr:pic>
      <xdr:nvPicPr>
        <xdr:cNvPr id="34" name="Picture 33" descr="SolarSystem.jpg" hidden="1">
          <a:extLst>
            <a:ext uri="{FF2B5EF4-FFF2-40B4-BE49-F238E27FC236}">
              <a16:creationId xmlns:a16="http://schemas.microsoft.com/office/drawing/2014/main" id="{19789221-C0C2-3E4E-AA5E-49F40CA595FE}"/>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673600" y="0"/>
          <a:ext cx="23114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2209800" cy="2184400"/>
    <xdr:pic>
      <xdr:nvPicPr>
        <xdr:cNvPr id="35" name="Picture 34" descr="SolarSystem.jpg" hidden="1">
          <a:extLst>
            <a:ext uri="{FF2B5EF4-FFF2-40B4-BE49-F238E27FC236}">
              <a16:creationId xmlns:a16="http://schemas.microsoft.com/office/drawing/2014/main" id="{94157A46-AE61-BD49-9FA6-E0A8A840B73F}"/>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673600" y="0"/>
          <a:ext cx="22098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4</xdr:row>
      <xdr:rowOff>0</xdr:rowOff>
    </xdr:from>
    <xdr:ext cx="723900" cy="596900"/>
    <xdr:pic>
      <xdr:nvPicPr>
        <xdr:cNvPr id="36" name="Picture 21" descr="http://upload.wikimedia.org/wikipedia/commons/thumb/3/3d/Uranus2.jpg/100px-Uranus2.jpg" hidden="1">
          <a:extLst>
            <a:ext uri="{FF2B5EF4-FFF2-40B4-BE49-F238E27FC236}">
              <a16:creationId xmlns:a16="http://schemas.microsoft.com/office/drawing/2014/main" id="{3E027632-DBB4-FD4A-B7BC-1D39EDBC735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694400" y="762000"/>
          <a:ext cx="7239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25400</xdr:colOff>
      <xdr:row>4</xdr:row>
      <xdr:rowOff>0</xdr:rowOff>
    </xdr:from>
    <xdr:ext cx="711200" cy="558800"/>
    <xdr:pic>
      <xdr:nvPicPr>
        <xdr:cNvPr id="37" name="Picture 22" descr="http://upload.wikimedia.org/wikipedia/commons/thumb/0/06/Neptune.jpg/100px-Neptune.jpg" hidden="1">
          <a:extLst>
            <a:ext uri="{FF2B5EF4-FFF2-40B4-BE49-F238E27FC236}">
              <a16:creationId xmlns:a16="http://schemas.microsoft.com/office/drawing/2014/main" id="{105EF076-0EEB-3342-B194-B167E2856A4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19800" y="762000"/>
          <a:ext cx="71120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12700</xdr:colOff>
      <xdr:row>4</xdr:row>
      <xdr:rowOff>0</xdr:rowOff>
    </xdr:from>
    <xdr:ext cx="635000" cy="584200"/>
    <xdr:pic>
      <xdr:nvPicPr>
        <xdr:cNvPr id="38" name="Picture 23" descr="http://upload.wikimedia.org/wikipedia/en/thumb/9/90/Pluto2.jpg/100px-Pluto2.jpg" hidden="1">
          <a:extLst>
            <a:ext uri="{FF2B5EF4-FFF2-40B4-BE49-F238E27FC236}">
              <a16:creationId xmlns:a16="http://schemas.microsoft.com/office/drawing/2014/main" id="{95AD49B2-3B47-3047-B474-E30C27781E7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291300" y="762000"/>
          <a:ext cx="6350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3111500" cy="1866900"/>
    <xdr:pic>
      <xdr:nvPicPr>
        <xdr:cNvPr id="39" name="Picture 38" descr="SolarSystem2.jpg" hidden="1">
          <a:extLst>
            <a:ext uri="{FF2B5EF4-FFF2-40B4-BE49-F238E27FC236}">
              <a16:creationId xmlns:a16="http://schemas.microsoft.com/office/drawing/2014/main" id="{D2A4AE97-BB65-F348-8C61-01A4E74D7AE5}"/>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842000" y="0"/>
          <a:ext cx="311150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0</xdr:colOff>
      <xdr:row>4</xdr:row>
      <xdr:rowOff>0</xdr:rowOff>
    </xdr:from>
    <xdr:ext cx="1447800" cy="1143000"/>
    <xdr:pic>
      <xdr:nvPicPr>
        <xdr:cNvPr id="40" name="Picture 39" descr="Jupiter.jpg" hidden="1">
          <a:extLst>
            <a:ext uri="{FF2B5EF4-FFF2-40B4-BE49-F238E27FC236}">
              <a16:creationId xmlns:a16="http://schemas.microsoft.com/office/drawing/2014/main" id="{6F91CD88-3B08-C94D-8AFA-9126403B849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110200" y="762000"/>
          <a:ext cx="1447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2451100" cy="2171700"/>
    <xdr:pic>
      <xdr:nvPicPr>
        <xdr:cNvPr id="41" name="Picture 11" descr="http://lepmfi.gsfc.nasa.gov/mfi/lepedu/siteimg/all_planets.gif" hidden="1">
          <a:extLst>
            <a:ext uri="{FF2B5EF4-FFF2-40B4-BE49-F238E27FC236}">
              <a16:creationId xmlns:a16="http://schemas.microsoft.com/office/drawing/2014/main" id="{DF0AD27D-C817-AD41-A833-27BF757EAB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2000" y="0"/>
          <a:ext cx="2451100" cy="217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2311400" cy="2184400"/>
    <xdr:pic>
      <xdr:nvPicPr>
        <xdr:cNvPr id="42" name="Picture 41" descr="SolarSystem.jpg" hidden="1">
          <a:extLst>
            <a:ext uri="{FF2B5EF4-FFF2-40B4-BE49-F238E27FC236}">
              <a16:creationId xmlns:a16="http://schemas.microsoft.com/office/drawing/2014/main" id="{7EDD0184-392B-BF44-B6BC-2CE73CD0184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842000" y="0"/>
          <a:ext cx="23114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0</xdr:row>
      <xdr:rowOff>0</xdr:rowOff>
    </xdr:from>
    <xdr:ext cx="2209800" cy="2184400"/>
    <xdr:pic>
      <xdr:nvPicPr>
        <xdr:cNvPr id="43" name="Picture 42" descr="SolarSystem.jpg" hidden="1">
          <a:extLst>
            <a:ext uri="{FF2B5EF4-FFF2-40B4-BE49-F238E27FC236}">
              <a16:creationId xmlns:a16="http://schemas.microsoft.com/office/drawing/2014/main" id="{4AB0C8C0-912F-E247-87ED-710B9D5DFB58}"/>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842000" y="0"/>
          <a:ext cx="22098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0</xdr:row>
      <xdr:rowOff>0</xdr:rowOff>
    </xdr:from>
    <xdr:ext cx="1447800" cy="1143000"/>
    <xdr:pic>
      <xdr:nvPicPr>
        <xdr:cNvPr id="44" name="Picture 43" descr="Jupiter.jpg" hidden="1">
          <a:extLst>
            <a:ext uri="{FF2B5EF4-FFF2-40B4-BE49-F238E27FC236}">
              <a16:creationId xmlns:a16="http://schemas.microsoft.com/office/drawing/2014/main" id="{6FDE386E-5B87-924B-A3D9-49A827E9F78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010400" y="0"/>
          <a:ext cx="1447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4</xdr:row>
      <xdr:rowOff>0</xdr:rowOff>
    </xdr:from>
    <xdr:ext cx="723900" cy="596900"/>
    <xdr:pic>
      <xdr:nvPicPr>
        <xdr:cNvPr id="45" name="Picture 21" descr="http://upload.wikimedia.org/wikipedia/commons/thumb/3/3d/Uranus2.jpg/100px-Uranus2.jpg" hidden="1">
          <a:extLst>
            <a:ext uri="{FF2B5EF4-FFF2-40B4-BE49-F238E27FC236}">
              <a16:creationId xmlns:a16="http://schemas.microsoft.com/office/drawing/2014/main" id="{EEA139EF-5E89-D14D-9AD4-66274EE9C14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9862800" y="762000"/>
          <a:ext cx="7239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25400</xdr:colOff>
      <xdr:row>4</xdr:row>
      <xdr:rowOff>0</xdr:rowOff>
    </xdr:from>
    <xdr:ext cx="711200" cy="558800"/>
    <xdr:pic>
      <xdr:nvPicPr>
        <xdr:cNvPr id="46" name="Picture 22" descr="http://upload.wikimedia.org/wikipedia/commons/thumb/0/06/Neptune.jpg/100px-Neptune.jpg" hidden="1">
          <a:extLst>
            <a:ext uri="{FF2B5EF4-FFF2-40B4-BE49-F238E27FC236}">
              <a16:creationId xmlns:a16="http://schemas.microsoft.com/office/drawing/2014/main" id="{26E77561-D050-D547-87EF-02909BE4416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9888200" y="762000"/>
          <a:ext cx="71120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0</xdr:row>
      <xdr:rowOff>0</xdr:rowOff>
    </xdr:from>
    <xdr:ext cx="635000" cy="584200"/>
    <xdr:pic>
      <xdr:nvPicPr>
        <xdr:cNvPr id="47" name="Picture 23" descr="http://upload.wikimedia.org/wikipedia/en/thumb/9/90/Pluto2.jpg/100px-Pluto2.jpg" hidden="1">
          <a:extLst>
            <a:ext uri="{FF2B5EF4-FFF2-40B4-BE49-F238E27FC236}">
              <a16:creationId xmlns:a16="http://schemas.microsoft.com/office/drawing/2014/main" id="{93BDF7C6-F0BF-7E4A-A71A-7E3A2D0CC05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191500" y="0"/>
          <a:ext cx="6350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0</xdr:row>
      <xdr:rowOff>0</xdr:rowOff>
    </xdr:from>
    <xdr:ext cx="1447800" cy="1143000"/>
    <xdr:pic>
      <xdr:nvPicPr>
        <xdr:cNvPr id="48" name="Picture 47" descr="Jupiter.jpg" hidden="1">
          <a:extLst>
            <a:ext uri="{FF2B5EF4-FFF2-40B4-BE49-F238E27FC236}">
              <a16:creationId xmlns:a16="http://schemas.microsoft.com/office/drawing/2014/main" id="{D02B5493-7EEE-8442-B0C0-708C0E652B1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010400" y="0"/>
          <a:ext cx="1447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0</xdr:row>
      <xdr:rowOff>0</xdr:rowOff>
    </xdr:from>
    <xdr:ext cx="2451100" cy="2171700"/>
    <xdr:pic>
      <xdr:nvPicPr>
        <xdr:cNvPr id="49" name="Picture 11" descr="http://lepmfi.gsfc.nasa.gov/mfi/lepedu/siteimg/all_planets.gif" hidden="1">
          <a:extLst>
            <a:ext uri="{FF2B5EF4-FFF2-40B4-BE49-F238E27FC236}">
              <a16:creationId xmlns:a16="http://schemas.microsoft.com/office/drawing/2014/main" id="{68907D8D-8A62-D34C-BE3E-E8DE9B461D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0400" y="0"/>
          <a:ext cx="2451100" cy="217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0</xdr:row>
      <xdr:rowOff>0</xdr:rowOff>
    </xdr:from>
    <xdr:ext cx="2311400" cy="2184400"/>
    <xdr:pic>
      <xdr:nvPicPr>
        <xdr:cNvPr id="50" name="Picture 49" descr="SolarSystem.jpg" hidden="1">
          <a:extLst>
            <a:ext uri="{FF2B5EF4-FFF2-40B4-BE49-F238E27FC236}">
              <a16:creationId xmlns:a16="http://schemas.microsoft.com/office/drawing/2014/main" id="{623008FD-29A8-534F-B580-17CFFE82E0AA}"/>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010400" y="0"/>
          <a:ext cx="23114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0</xdr:row>
      <xdr:rowOff>0</xdr:rowOff>
    </xdr:from>
    <xdr:ext cx="2209800" cy="2184400"/>
    <xdr:pic>
      <xdr:nvPicPr>
        <xdr:cNvPr id="51" name="Picture 50" descr="SolarSystem.jpg" hidden="1">
          <a:extLst>
            <a:ext uri="{FF2B5EF4-FFF2-40B4-BE49-F238E27FC236}">
              <a16:creationId xmlns:a16="http://schemas.microsoft.com/office/drawing/2014/main" id="{613AD35B-80FD-9F42-B861-CD9472660E2E}"/>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010400" y="0"/>
          <a:ext cx="22098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0</xdr:row>
      <xdr:rowOff>0</xdr:rowOff>
    </xdr:from>
    <xdr:ext cx="1447800" cy="1143000"/>
    <xdr:pic>
      <xdr:nvPicPr>
        <xdr:cNvPr id="52" name="Picture 51" descr="Jupiter.jpg" hidden="1">
          <a:extLst>
            <a:ext uri="{FF2B5EF4-FFF2-40B4-BE49-F238E27FC236}">
              <a16:creationId xmlns:a16="http://schemas.microsoft.com/office/drawing/2014/main" id="{85F2F30F-31B1-9842-8DD7-639F890DF03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178800" y="0"/>
          <a:ext cx="1447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12700</xdr:colOff>
      <xdr:row>4</xdr:row>
      <xdr:rowOff>0</xdr:rowOff>
    </xdr:from>
    <xdr:ext cx="635000" cy="660400"/>
    <xdr:pic>
      <xdr:nvPicPr>
        <xdr:cNvPr id="53" name="Picture 23" descr="http://upload.wikimedia.org/wikipedia/en/thumb/9/90/Pluto2.jpg/100px-Pluto2.jpg" hidden="1">
          <a:extLst>
            <a:ext uri="{FF2B5EF4-FFF2-40B4-BE49-F238E27FC236}">
              <a16:creationId xmlns:a16="http://schemas.microsoft.com/office/drawing/2014/main" id="{5A1FBA41-2435-1542-BC37-F60BE864C7E9}"/>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8122900" y="762000"/>
          <a:ext cx="6350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12700</xdr:colOff>
      <xdr:row>4</xdr:row>
      <xdr:rowOff>0</xdr:rowOff>
    </xdr:from>
    <xdr:ext cx="635000" cy="660400"/>
    <xdr:pic>
      <xdr:nvPicPr>
        <xdr:cNvPr id="54" name="Picture 23" descr="http://upload.wikimedia.org/wikipedia/en/thumb/9/90/Pluto2.jpg/100px-Pluto2.jpg" hidden="1">
          <a:extLst>
            <a:ext uri="{FF2B5EF4-FFF2-40B4-BE49-F238E27FC236}">
              <a16:creationId xmlns:a16="http://schemas.microsoft.com/office/drawing/2014/main" id="{19ADFFB9-A768-AE4A-BAC4-76C67E15AC5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291300" y="762000"/>
          <a:ext cx="6350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12700</xdr:colOff>
      <xdr:row>4</xdr:row>
      <xdr:rowOff>0</xdr:rowOff>
    </xdr:from>
    <xdr:ext cx="635000" cy="660400"/>
    <xdr:pic>
      <xdr:nvPicPr>
        <xdr:cNvPr id="55" name="Picture 23" descr="http://upload.wikimedia.org/wikipedia/en/thumb/9/90/Pluto2.jpg/100px-Pluto2.jpg" hidden="1">
          <a:extLst>
            <a:ext uri="{FF2B5EF4-FFF2-40B4-BE49-F238E27FC236}">
              <a16:creationId xmlns:a16="http://schemas.microsoft.com/office/drawing/2014/main" id="{1AE5317B-DA87-0143-A0CF-8075C34D2B6E}"/>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0459700" y="762000"/>
          <a:ext cx="6350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0</xdr:colOff>
      <xdr:row>4</xdr:row>
      <xdr:rowOff>0</xdr:rowOff>
    </xdr:from>
    <xdr:ext cx="622300" cy="647700"/>
    <xdr:pic>
      <xdr:nvPicPr>
        <xdr:cNvPr id="56" name="Picture 15" descr="http://upload.wikimedia.org/wikipedia/commons/thumb/d/dd/Full_Moon_Luc_Viatour.jpg/100px-Full_Moon_Luc_Viatour.jpg" hidden="1">
          <a:extLst>
            <a:ext uri="{FF2B5EF4-FFF2-40B4-BE49-F238E27FC236}">
              <a16:creationId xmlns:a16="http://schemas.microsoft.com/office/drawing/2014/main" id="{50641C8E-0CC9-1D4B-A08D-7543AE77897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447000" y="762000"/>
          <a:ext cx="6223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0</xdr:colOff>
      <xdr:row>4</xdr:row>
      <xdr:rowOff>0</xdr:rowOff>
    </xdr:from>
    <xdr:ext cx="609600" cy="622300"/>
    <xdr:pic>
      <xdr:nvPicPr>
        <xdr:cNvPr id="57" name="Picture 16" descr="http://upload.wikimedia.org/wikipedia/commons/thumb/3/30/Mercury_in_color_-_Prockter07_centered.jpg/100px-Mercury_in_color_-_Prockter07_centered.jpg" hidden="1">
          <a:extLst>
            <a:ext uri="{FF2B5EF4-FFF2-40B4-BE49-F238E27FC236}">
              <a16:creationId xmlns:a16="http://schemas.microsoft.com/office/drawing/2014/main" id="{9F84F76E-DD6B-5043-B552-F3198115561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447000" y="762000"/>
          <a:ext cx="60960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0</xdr:colOff>
      <xdr:row>4</xdr:row>
      <xdr:rowOff>0</xdr:rowOff>
    </xdr:from>
    <xdr:ext cx="723900" cy="647700"/>
    <xdr:pic>
      <xdr:nvPicPr>
        <xdr:cNvPr id="58" name="Picture 17" descr="http://upload.wikimedia.org/wikipedia/commons/thumb/5/51/Venus-real.jpg/100px-Venus-real.jpg" hidden="1">
          <a:extLst>
            <a:ext uri="{FF2B5EF4-FFF2-40B4-BE49-F238E27FC236}">
              <a16:creationId xmlns:a16="http://schemas.microsoft.com/office/drawing/2014/main" id="{B5B694F5-9436-3543-8FC7-76F2DA63A0F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47000" y="762000"/>
          <a:ext cx="7239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0</xdr:colOff>
      <xdr:row>4</xdr:row>
      <xdr:rowOff>0</xdr:rowOff>
    </xdr:from>
    <xdr:ext cx="622300" cy="584200"/>
    <xdr:pic>
      <xdr:nvPicPr>
        <xdr:cNvPr id="59" name="Picture 18" descr="http://upload.wikimedia.org/wikipedia/commons/thumb/7/76/Mars_Hubble.jpg/100px-Mars_Hubble.jpg" hidden="1">
          <a:extLst>
            <a:ext uri="{FF2B5EF4-FFF2-40B4-BE49-F238E27FC236}">
              <a16:creationId xmlns:a16="http://schemas.microsoft.com/office/drawing/2014/main" id="{A5CB326B-0411-7D47-AA2F-FAD668243B9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447000" y="762000"/>
          <a:ext cx="6223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0</xdr:colOff>
      <xdr:row>4</xdr:row>
      <xdr:rowOff>0</xdr:rowOff>
    </xdr:from>
    <xdr:ext cx="723900" cy="660400"/>
    <xdr:pic>
      <xdr:nvPicPr>
        <xdr:cNvPr id="60" name="Picture 19" descr="http://upload.wikimedia.org/wikipedia/commons/thumb/e/e2/Jupiter.jpg/100px-Jupiter.jpg" hidden="1">
          <a:extLst>
            <a:ext uri="{FF2B5EF4-FFF2-40B4-BE49-F238E27FC236}">
              <a16:creationId xmlns:a16="http://schemas.microsoft.com/office/drawing/2014/main" id="{295B6000-0D24-D747-84CE-D94C5A34982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0447000" y="762000"/>
          <a:ext cx="7239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19</xdr:col>
      <xdr:colOff>0</xdr:colOff>
      <xdr:row>4</xdr:row>
      <xdr:rowOff>0</xdr:rowOff>
    </xdr:from>
    <xdr:ext cx="736600" cy="660400"/>
    <xdr:pic>
      <xdr:nvPicPr>
        <xdr:cNvPr id="61" name="Picture 21" descr="http://upload.wikimedia.org/wikipedia/commons/thumb/3/3d/Uranus2.jpg/100px-Uranus2.jpg" hidden="1">
          <a:extLst>
            <a:ext uri="{FF2B5EF4-FFF2-40B4-BE49-F238E27FC236}">
              <a16:creationId xmlns:a16="http://schemas.microsoft.com/office/drawing/2014/main" id="{8D1271B9-03B8-3546-B627-224842A7F11E}"/>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1031200" y="762000"/>
          <a:ext cx="7366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19</xdr:col>
      <xdr:colOff>25400</xdr:colOff>
      <xdr:row>4</xdr:row>
      <xdr:rowOff>0</xdr:rowOff>
    </xdr:from>
    <xdr:ext cx="711200" cy="622300"/>
    <xdr:pic>
      <xdr:nvPicPr>
        <xdr:cNvPr id="62" name="Picture 22" descr="http://upload.wikimedia.org/wikipedia/commons/thumb/0/06/Neptune.jpg/100px-Neptune.jpg" hidden="1">
          <a:extLst>
            <a:ext uri="{FF2B5EF4-FFF2-40B4-BE49-F238E27FC236}">
              <a16:creationId xmlns:a16="http://schemas.microsoft.com/office/drawing/2014/main" id="{8DA22760-DD02-1E47-942F-769C1CFCE7E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056600" y="762000"/>
          <a:ext cx="71120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20</xdr:col>
      <xdr:colOff>12700</xdr:colOff>
      <xdr:row>4</xdr:row>
      <xdr:rowOff>0</xdr:rowOff>
    </xdr:from>
    <xdr:ext cx="635000" cy="660400"/>
    <xdr:pic>
      <xdr:nvPicPr>
        <xdr:cNvPr id="63" name="Picture 23" descr="http://upload.wikimedia.org/wikipedia/en/thumb/9/90/Pluto2.jpg/100px-Pluto2.jpg" hidden="1">
          <a:extLst>
            <a:ext uri="{FF2B5EF4-FFF2-40B4-BE49-F238E27FC236}">
              <a16:creationId xmlns:a16="http://schemas.microsoft.com/office/drawing/2014/main" id="{E5D1B0AD-C022-9743-B249-A18010162E5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1628100" y="762000"/>
          <a:ext cx="63500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0</xdr:colOff>
      <xdr:row>4</xdr:row>
      <xdr:rowOff>0</xdr:rowOff>
    </xdr:from>
    <xdr:ext cx="736600" cy="495300"/>
    <xdr:pic>
      <xdr:nvPicPr>
        <xdr:cNvPr id="64" name="Picture 24" descr="http://www.planetengrund.net/desktophintergrund/small/planeten/saturn03_1024.jpg" hidden="1">
          <a:extLst>
            <a:ext uri="{FF2B5EF4-FFF2-40B4-BE49-F238E27FC236}">
              <a16:creationId xmlns:a16="http://schemas.microsoft.com/office/drawing/2014/main" id="{684AF5BF-365C-5648-BD9F-7A81FB095A94}"/>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0447000" y="762000"/>
          <a:ext cx="736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0</xdr:colOff>
      <xdr:row>4</xdr:row>
      <xdr:rowOff>0</xdr:rowOff>
    </xdr:from>
    <xdr:ext cx="1130300" cy="990600"/>
    <xdr:pic>
      <xdr:nvPicPr>
        <xdr:cNvPr id="65" name="MoonNewMoon" descr="MoonNew.gif" hidden="1">
          <a:extLst>
            <a:ext uri="{FF2B5EF4-FFF2-40B4-BE49-F238E27FC236}">
              <a16:creationId xmlns:a16="http://schemas.microsoft.com/office/drawing/2014/main" id="{B476031E-8E7B-B241-929F-1F5F303ED41E}"/>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0447000" y="762000"/>
          <a:ext cx="11303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20</xdr:col>
      <xdr:colOff>0</xdr:colOff>
      <xdr:row>4</xdr:row>
      <xdr:rowOff>0</xdr:rowOff>
    </xdr:from>
    <xdr:ext cx="1447800" cy="1143000"/>
    <xdr:pic>
      <xdr:nvPicPr>
        <xdr:cNvPr id="66" name="Picture 31" descr="Jupiter.jpg" hidden="1">
          <a:extLst>
            <a:ext uri="{FF2B5EF4-FFF2-40B4-BE49-F238E27FC236}">
              <a16:creationId xmlns:a16="http://schemas.microsoft.com/office/drawing/2014/main" id="{3EAD4C7E-6CBC-CA4A-B12D-B40B5F316F1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1615400" y="762000"/>
          <a:ext cx="1447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4</xdr:row>
      <xdr:rowOff>0</xdr:rowOff>
    </xdr:from>
    <xdr:ext cx="635000" cy="495300"/>
    <xdr:pic>
      <xdr:nvPicPr>
        <xdr:cNvPr id="68" name="Picture 14" descr="http://upload.wikimedia.org/wikipedia/commons/thumb/a/aa/Sun920607.jpg/100px-Sun920607.jpg" hidden="1">
          <a:extLst>
            <a:ext uri="{FF2B5EF4-FFF2-40B4-BE49-F238E27FC236}">
              <a16:creationId xmlns:a16="http://schemas.microsoft.com/office/drawing/2014/main" id="{AFF64C1A-7B71-5943-99EB-1309BFF23D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39500" y="1028700"/>
          <a:ext cx="635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4</xdr:row>
      <xdr:rowOff>0</xdr:rowOff>
    </xdr:from>
    <xdr:ext cx="1041400" cy="990600"/>
    <xdr:pic>
      <xdr:nvPicPr>
        <xdr:cNvPr id="69" name="Picture 68" descr="MoonNew.gif" hidden="1">
          <a:extLst>
            <a:ext uri="{FF2B5EF4-FFF2-40B4-BE49-F238E27FC236}">
              <a16:creationId xmlns:a16="http://schemas.microsoft.com/office/drawing/2014/main" id="{F6C9DDC9-5BA9-EE43-8FD8-A90EB1C5DA98}"/>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226800" y="1028700"/>
          <a:ext cx="10414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38100</xdr:rowOff>
    </xdr:from>
    <xdr:to>
      <xdr:col>10</xdr:col>
      <xdr:colOff>12700</xdr:colOff>
      <xdr:row>28</xdr:row>
      <xdr:rowOff>88900</xdr:rowOff>
    </xdr:to>
    <xdr:pic>
      <xdr:nvPicPr>
        <xdr:cNvPr id="5" name="Picture 4">
          <a:extLst>
            <a:ext uri="{FF2B5EF4-FFF2-40B4-BE49-F238E27FC236}">
              <a16:creationId xmlns:a16="http://schemas.microsoft.com/office/drawing/2014/main" id="{B251CD36-C259-2D72-EC4A-CC92CE899E2C}"/>
            </a:ext>
          </a:extLst>
        </xdr:cNvPr>
        <xdr:cNvPicPr>
          <a:picLocks noChangeAspect="1"/>
        </xdr:cNvPicPr>
      </xdr:nvPicPr>
      <xdr:blipFill>
        <a:blip xmlns:r="http://schemas.openxmlformats.org/officeDocument/2006/relationships" r:embed="rId1"/>
        <a:stretch>
          <a:fillRect/>
        </a:stretch>
      </xdr:blipFill>
      <xdr:spPr>
        <a:xfrm>
          <a:off x="825500" y="241300"/>
          <a:ext cx="7442200" cy="5537200"/>
        </a:xfrm>
        <a:prstGeom prst="rect">
          <a:avLst/>
        </a:prstGeom>
        <a:ln>
          <a:solidFill>
            <a:schemeClr val="tx1"/>
          </a:solidFill>
        </a:ln>
      </xdr:spPr>
    </xdr:pic>
    <xdr:clientData/>
  </xdr:twoCellAnchor>
  <xdr:twoCellAnchor editAs="oneCell">
    <xdr:from>
      <xdr:col>0</xdr:col>
      <xdr:colOff>817032</xdr:colOff>
      <xdr:row>29</xdr:row>
      <xdr:rowOff>165100</xdr:rowOff>
    </xdr:from>
    <xdr:to>
      <xdr:col>10</xdr:col>
      <xdr:colOff>12699</xdr:colOff>
      <xdr:row>50</xdr:row>
      <xdr:rowOff>88900</xdr:rowOff>
    </xdr:to>
    <xdr:pic>
      <xdr:nvPicPr>
        <xdr:cNvPr id="6" name="Picture 5" descr="Lunar Eclipses Explained | PBS LearningMedia">
          <a:extLst>
            <a:ext uri="{FF2B5EF4-FFF2-40B4-BE49-F238E27FC236}">
              <a16:creationId xmlns:a16="http://schemas.microsoft.com/office/drawing/2014/main" id="{64C0F4B9-6937-5C53-6154-D8B2924F44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7032" y="6057900"/>
          <a:ext cx="7450667" cy="419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D29A1-A645-9748-8CE6-AFA19E334F6B}">
  <dimension ref="A2:L52"/>
  <sheetViews>
    <sheetView showGridLines="0" workbookViewId="0">
      <selection activeCell="B3" sqref="B3:K9"/>
    </sheetView>
  </sheetViews>
  <sheetFormatPr baseColWidth="10" defaultRowHeight="16" x14ac:dyDescent="0.2"/>
  <cols>
    <col min="1" max="1" width="10.83203125" style="5"/>
    <col min="2" max="11" width="11.33203125" style="5" customWidth="1"/>
    <col min="12" max="12" width="10.83203125" style="5"/>
    <col min="13" max="16384" width="10.83203125" style="1"/>
  </cols>
  <sheetData>
    <row r="2" spans="2:11" ht="15" customHeight="1" x14ac:dyDescent="0.2"/>
    <row r="3" spans="2:11" ht="16" customHeight="1" x14ac:dyDescent="0.2">
      <c r="B3" s="55" t="s">
        <v>52</v>
      </c>
      <c r="C3" s="55"/>
      <c r="D3" s="55"/>
      <c r="E3" s="55"/>
      <c r="F3" s="55"/>
      <c r="G3" s="55"/>
      <c r="H3" s="55"/>
      <c r="I3" s="55"/>
      <c r="J3" s="55"/>
      <c r="K3" s="55"/>
    </row>
    <row r="4" spans="2:11" ht="16" customHeight="1" x14ac:dyDescent="0.2">
      <c r="B4" s="55"/>
      <c r="C4" s="55"/>
      <c r="D4" s="55"/>
      <c r="E4" s="55"/>
      <c r="F4" s="55"/>
      <c r="G4" s="55"/>
      <c r="H4" s="55"/>
      <c r="I4" s="55"/>
      <c r="J4" s="55"/>
      <c r="K4" s="55"/>
    </row>
    <row r="5" spans="2:11" ht="16" customHeight="1" x14ac:dyDescent="0.2">
      <c r="B5" s="55"/>
      <c r="C5" s="55"/>
      <c r="D5" s="55"/>
      <c r="E5" s="55"/>
      <c r="F5" s="55"/>
      <c r="G5" s="55"/>
      <c r="H5" s="55"/>
      <c r="I5" s="55"/>
      <c r="J5" s="55"/>
      <c r="K5" s="55"/>
    </row>
    <row r="6" spans="2:11" ht="16" customHeight="1" x14ac:dyDescent="0.2">
      <c r="B6" s="55"/>
      <c r="C6" s="55"/>
      <c r="D6" s="55"/>
      <c r="E6" s="55"/>
      <c r="F6" s="55"/>
      <c r="G6" s="55"/>
      <c r="H6" s="55"/>
      <c r="I6" s="55"/>
      <c r="J6" s="55"/>
      <c r="K6" s="55"/>
    </row>
    <row r="7" spans="2:11" ht="16" customHeight="1" x14ac:dyDescent="0.2">
      <c r="B7" s="55"/>
      <c r="C7" s="55"/>
      <c r="D7" s="55"/>
      <c r="E7" s="55"/>
      <c r="F7" s="55"/>
      <c r="G7" s="55"/>
      <c r="H7" s="55"/>
      <c r="I7" s="55"/>
      <c r="J7" s="55"/>
      <c r="K7" s="55"/>
    </row>
    <row r="8" spans="2:11" ht="16" customHeight="1" x14ac:dyDescent="0.2">
      <c r="B8" s="55"/>
      <c r="C8" s="55"/>
      <c r="D8" s="55"/>
      <c r="E8" s="55"/>
      <c r="F8" s="55"/>
      <c r="G8" s="55"/>
      <c r="H8" s="55"/>
      <c r="I8" s="55"/>
      <c r="J8" s="55"/>
      <c r="K8" s="55"/>
    </row>
    <row r="9" spans="2:11" ht="16" customHeight="1" x14ac:dyDescent="0.2">
      <c r="B9" s="55"/>
      <c r="C9" s="55"/>
      <c r="D9" s="55"/>
      <c r="E9" s="55"/>
      <c r="F9" s="55"/>
      <c r="G9" s="55"/>
      <c r="H9" s="55"/>
      <c r="I9" s="55"/>
      <c r="J9" s="55"/>
      <c r="K9" s="55"/>
    </row>
    <row r="13" spans="2:11" ht="19" x14ac:dyDescent="0.25">
      <c r="D13" s="7" t="s">
        <v>40</v>
      </c>
      <c r="E13" s="8"/>
      <c r="F13" s="9"/>
      <c r="G13" s="9"/>
      <c r="H13" s="9"/>
      <c r="I13" s="10" t="s">
        <v>29</v>
      </c>
    </row>
    <row r="14" spans="2:11" ht="19" x14ac:dyDescent="0.25">
      <c r="D14" s="11"/>
      <c r="E14" s="12"/>
      <c r="F14" s="13"/>
      <c r="G14" s="13"/>
      <c r="H14" s="13"/>
      <c r="I14" s="14"/>
    </row>
    <row r="15" spans="2:11" ht="19" x14ac:dyDescent="0.25">
      <c r="D15" s="15" t="s">
        <v>41</v>
      </c>
      <c r="E15" s="16"/>
      <c r="F15" s="17"/>
      <c r="G15" s="17"/>
      <c r="H15" s="17"/>
      <c r="I15" s="18" t="s">
        <v>28</v>
      </c>
    </row>
    <row r="22" spans="3:6" x14ac:dyDescent="0.2">
      <c r="C22" s="6"/>
    </row>
    <row r="24" spans="3:6" x14ac:dyDescent="0.2">
      <c r="C24"/>
    </row>
    <row r="28" spans="3:6" x14ac:dyDescent="0.2">
      <c r="F28" s="19"/>
    </row>
    <row r="50" spans="2:11" x14ac:dyDescent="0.2">
      <c r="B50" s="56" t="s">
        <v>27</v>
      </c>
      <c r="C50" s="57"/>
      <c r="D50" s="57"/>
      <c r="E50" s="57"/>
      <c r="F50" s="57"/>
      <c r="G50" s="57"/>
      <c r="H50" s="57"/>
      <c r="I50" s="57"/>
      <c r="J50" s="57"/>
      <c r="K50" s="58"/>
    </row>
    <row r="51" spans="2:11" x14ac:dyDescent="0.2">
      <c r="B51" s="59" t="s">
        <v>26</v>
      </c>
      <c r="C51" s="60"/>
      <c r="D51" s="60"/>
      <c r="E51" s="60"/>
      <c r="F51" s="60"/>
      <c r="G51" s="60"/>
      <c r="H51" s="60"/>
      <c r="I51" s="60"/>
      <c r="J51" s="60"/>
      <c r="K51" s="61"/>
    </row>
    <row r="52" spans="2:11" x14ac:dyDescent="0.2">
      <c r="B52" s="62" t="s">
        <v>25</v>
      </c>
      <c r="C52" s="63"/>
      <c r="D52" s="63"/>
      <c r="E52" s="63"/>
      <c r="F52" s="63"/>
      <c r="G52" s="63"/>
      <c r="H52" s="63"/>
      <c r="I52" s="63"/>
      <c r="J52" s="63"/>
      <c r="K52" s="64"/>
    </row>
  </sheetData>
  <sheetProtection sheet="1" objects="1" scenarios="1"/>
  <mergeCells count="4">
    <mergeCell ref="B3:K9"/>
    <mergeCell ref="B50:K50"/>
    <mergeCell ref="B51:K51"/>
    <mergeCell ref="B52:K52"/>
  </mergeCells>
  <hyperlinks>
    <hyperlink ref="I13" r:id="rId1" xr:uid="{90E4F950-9367-B349-8B4D-872BF42B2581}"/>
    <hyperlink ref="B50" r:id="rId2" display="http://www.astronomy-morsels.ch/" xr:uid="{5C22362B-7907-4143-82D4-173FB51A49C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F4744-21B3-1046-B26D-B52747C07285}">
  <sheetPr>
    <pageSetUpPr fitToPage="1"/>
  </sheetPr>
  <dimension ref="A2:FS150"/>
  <sheetViews>
    <sheetView showGridLines="0" tabSelected="1" zoomScaleNormal="100" workbookViewId="0">
      <selection activeCell="B21" sqref="B21"/>
    </sheetView>
  </sheetViews>
  <sheetFormatPr baseColWidth="10" defaultColWidth="7.6640625" defaultRowHeight="12" x14ac:dyDescent="0.15"/>
  <cols>
    <col min="1" max="1" width="10.83203125" style="26" customWidth="1"/>
    <col min="2" max="2" width="15.83203125" style="26" customWidth="1"/>
    <col min="3" max="4" width="14.33203125" style="26" customWidth="1"/>
    <col min="5" max="5" width="10.83203125" style="26" customWidth="1"/>
    <col min="6" max="6" width="3.33203125" style="3" customWidth="1"/>
    <col min="7" max="7" width="10.83203125" style="26" customWidth="1"/>
    <col min="8" max="8" width="11.83203125" style="26" customWidth="1"/>
    <col min="9" max="10" width="14.33203125" style="26" customWidth="1"/>
    <col min="11" max="12" width="15.83203125" style="26" customWidth="1"/>
    <col min="13" max="21" width="11.1640625" style="26" customWidth="1"/>
    <col min="22" max="175" width="7.6640625" style="26"/>
    <col min="176" max="16384" width="7.6640625" style="2"/>
  </cols>
  <sheetData>
    <row r="2" spans="1:175" s="4" customFormat="1" ht="16" customHeight="1" x14ac:dyDescent="0.2">
      <c r="A2" s="21"/>
      <c r="B2" s="22"/>
      <c r="C2" s="20" t="s">
        <v>42</v>
      </c>
      <c r="D2" s="21"/>
      <c r="E2" s="21"/>
      <c r="F2" s="44"/>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row>
    <row r="3" spans="1:175" s="4" customFormat="1" ht="16" customHeight="1" x14ac:dyDescent="0.2">
      <c r="A3" s="21"/>
      <c r="B3" s="23" t="s">
        <v>11</v>
      </c>
      <c r="C3" s="27">
        <v>31904</v>
      </c>
      <c r="D3" s="21"/>
      <c r="E3" s="21"/>
      <c r="F3" s="44"/>
      <c r="G3" s="21"/>
      <c r="H3" s="21" t="s">
        <v>53</v>
      </c>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row>
    <row r="4" spans="1:175" s="4" customFormat="1" ht="16" customHeight="1" x14ac:dyDescent="0.2">
      <c r="A4" s="21"/>
      <c r="B4" s="23" t="s">
        <v>0</v>
      </c>
      <c r="C4" s="24">
        <f>YEAR(C3)</f>
        <v>1987</v>
      </c>
      <c r="D4" s="21"/>
      <c r="E4" s="21"/>
      <c r="F4" s="44"/>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row>
    <row r="5" spans="1:175" s="4" customFormat="1" ht="16" customHeight="1" x14ac:dyDescent="0.2">
      <c r="A5" s="21"/>
      <c r="B5" s="23" t="s">
        <v>31</v>
      </c>
      <c r="C5" s="24" t="str">
        <f>IF(OR(MOD(C4,400)=0,AND(MOD(C4,4)=0,MOD(C4,100)&lt;&gt;0)),"Y", "N")</f>
        <v>N</v>
      </c>
      <c r="D5" s="21"/>
      <c r="E5" s="21"/>
      <c r="F5" s="44"/>
      <c r="G5" s="21"/>
      <c r="H5" s="21"/>
      <c r="I5" s="39" t="s">
        <v>45</v>
      </c>
      <c r="J5" s="40" t="s">
        <v>46</v>
      </c>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row>
    <row r="6" spans="1:175" s="4" customFormat="1" ht="16" customHeight="1" x14ac:dyDescent="0.2">
      <c r="A6" s="21"/>
      <c r="B6" s="23" t="s">
        <v>1</v>
      </c>
      <c r="C6" s="24">
        <f>MONTH(C3)</f>
        <v>5</v>
      </c>
      <c r="D6" s="21"/>
      <c r="E6" s="21"/>
      <c r="F6" s="44"/>
      <c r="G6" s="21"/>
      <c r="H6" s="37" t="s">
        <v>32</v>
      </c>
      <c r="I6" s="45">
        <f>ROUND(($C4+($C8/365.24)-2000.05)*13.4223,0)</f>
        <v>-170</v>
      </c>
      <c r="J6" s="35">
        <f>ROUND(($C4+($C8/365.24)-2000.05)*13.4223,0)+0.5</f>
        <v>-169.5</v>
      </c>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row>
    <row r="7" spans="1:175" s="4" customFormat="1" ht="16" customHeight="1" x14ac:dyDescent="0.2">
      <c r="A7" s="21"/>
      <c r="B7" s="23" t="s">
        <v>2</v>
      </c>
      <c r="C7" s="24">
        <f>DAY(C3)</f>
        <v>7</v>
      </c>
      <c r="D7" s="21"/>
      <c r="E7" s="21"/>
      <c r="F7" s="44"/>
      <c r="G7" s="21"/>
      <c r="H7" s="38" t="s">
        <v>9</v>
      </c>
      <c r="I7" s="46">
        <f>I6/1342.23</f>
        <v>-0.12665489521169992</v>
      </c>
      <c r="J7" s="36">
        <f>J6/1342.23</f>
        <v>-0.12628238081401846</v>
      </c>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row>
    <row r="8" spans="1:175" s="4" customFormat="1" ht="16" customHeight="1" x14ac:dyDescent="0.2">
      <c r="A8" s="21"/>
      <c r="B8" s="23" t="s">
        <v>30</v>
      </c>
      <c r="C8" s="24">
        <f>INT(275*C6/9)-IF(C5="Y",1,2)*INT((C6+9)/12)+C7-30</f>
        <v>127</v>
      </c>
      <c r="D8" s="21"/>
      <c r="E8" s="21"/>
      <c r="F8" s="44"/>
      <c r="G8" s="21"/>
      <c r="H8" s="38" t="s">
        <v>17</v>
      </c>
      <c r="I8" s="46">
        <f>MOD(183.638+331.73735691*I6+0.0015057*POWER(I7,2)+0.00000209*POWER(I7,3)-0.00000001*POWER(I7,4),360)</f>
        <v>308.28734944937605</v>
      </c>
      <c r="J8" s="36">
        <f>MOD(183.638+331.73735691*J6+0.0015057*POWER(J7,2)+0.00000209*POWER(J7,3)-0.00000001*POWER(J7,4),360)</f>
        <v>114.15602776254673</v>
      </c>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row>
    <row r="9" spans="1:175" s="4" customFormat="1" ht="16" customHeight="1" x14ac:dyDescent="0.2">
      <c r="A9" s="21"/>
      <c r="B9" s="23" t="s">
        <v>34</v>
      </c>
      <c r="C9" s="25">
        <f>367*C4-INT(7/4*C4)-INT(3*(INT((C4-8/7)/100)+1)/4)+1721059.5-1+C8</f>
        <v>2446922.5</v>
      </c>
      <c r="D9" s="21"/>
      <c r="E9" s="21"/>
      <c r="F9" s="44"/>
      <c r="G9" s="21"/>
      <c r="H9" s="38" t="s">
        <v>10</v>
      </c>
      <c r="I9" s="46">
        <f>MOD(17.4006+26.8203725*I6+0.0000999*POWER(I7,2)+0.00000006*POWER(I7,3),360)</f>
        <v>137.93727660241984</v>
      </c>
      <c r="J9" s="36">
        <f>MOD(17.4006+26.8203725*J6+0.0000999*POWER(J7,2)+0.00000006*POWER(J7,3),360)</f>
        <v>151.34746284300763</v>
      </c>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row>
    <row r="10" spans="1:175" s="4" customFormat="1" ht="16" customHeight="1" x14ac:dyDescent="0.2">
      <c r="A10" s="21"/>
      <c r="B10" s="21"/>
      <c r="C10" s="21"/>
      <c r="D10" s="21"/>
      <c r="E10" s="21"/>
      <c r="F10" s="44"/>
      <c r="G10" s="21"/>
      <c r="H10" s="38" t="s">
        <v>16</v>
      </c>
      <c r="I10" s="51">
        <f>MOD(38.3776+355.52747322*I6+0.0123577*POWER(I7,2)+0.000014628*POWER(I7,3)-0.000000069*POWER(I7,4),360)</f>
        <v>78.707350805845635</v>
      </c>
      <c r="J10" s="52">
        <f>MOD(38.3776+355.52747322*J6+0.0123577*POWER(J7,2)+0.000014628*POWER(J7,3)-0.000000069*POWER(J7,4),360)</f>
        <v>256.47108625173132</v>
      </c>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row>
    <row r="11" spans="1:175" s="4" customFormat="1" ht="16" customHeight="1" x14ac:dyDescent="0.2">
      <c r="A11" s="21"/>
      <c r="B11" s="21"/>
      <c r="C11" s="42" t="s">
        <v>11</v>
      </c>
      <c r="D11" s="42" t="s">
        <v>12</v>
      </c>
      <c r="E11" s="21"/>
      <c r="F11" s="44"/>
      <c r="G11" s="21"/>
      <c r="H11" s="38" t="s">
        <v>33</v>
      </c>
      <c r="I11" s="51">
        <f>MOD(123.9767-1.44098949*I6+0.00020625*POWER(I7,2)+0.00000214*POWER(I7,3)-0.000000016*POWER(I7,4),360)</f>
        <v>8.9449166041996477</v>
      </c>
      <c r="J11" s="52">
        <f>MOD(123.9767-1.44098949*J6+0.00020625*POWER(J7,2)+0.00000214*POWER(J7,3)-0.000000016*POWER(J7,4),360)</f>
        <v>8.2244218398044495</v>
      </c>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row>
    <row r="12" spans="1:175" s="4" customFormat="1" ht="16" customHeight="1" x14ac:dyDescent="0.2">
      <c r="A12" s="21"/>
      <c r="B12" s="23" t="s">
        <v>48</v>
      </c>
      <c r="C12" s="41">
        <f>DATE(I19,I20,I21)</f>
        <v>31920</v>
      </c>
      <c r="D12" s="43">
        <f>TIME(I22,I23,I24)</f>
        <v>0.26762731481481483</v>
      </c>
      <c r="E12" s="21"/>
      <c r="F12" s="44"/>
      <c r="G12" s="21"/>
      <c r="H12" s="38" t="s">
        <v>43</v>
      </c>
      <c r="I12" s="51">
        <f>MOD(299.75+132.85*I7-0.009173*POWER(I7,2),360)</f>
        <v>282.92375002279033</v>
      </c>
      <c r="J12" s="52">
        <f>MOD(299.75+132.85*J7-0.009173*POWER(J7,2),360)</f>
        <v>282.97323942482785</v>
      </c>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row>
    <row r="13" spans="1:175" s="4" customFormat="1" ht="16" customHeight="1" x14ac:dyDescent="0.2">
      <c r="A13" s="21"/>
      <c r="B13" s="23" t="s">
        <v>49</v>
      </c>
      <c r="C13" s="41">
        <f>DATE(J19,J20,J21)</f>
        <v>31934</v>
      </c>
      <c r="D13" s="43">
        <f>TIME(J22,J23,J24)</f>
        <v>0.81574074074074077</v>
      </c>
      <c r="E13" s="21"/>
      <c r="F13" s="44"/>
      <c r="G13" s="21"/>
      <c r="H13" s="38" t="s">
        <v>44</v>
      </c>
      <c r="I13" s="51">
        <f>MOD(I11+272.75-2.3*I7,360)</f>
        <v>281.98622286318658</v>
      </c>
      <c r="J13" s="52">
        <f>MOD(J11+272.75-2.3*J7,360)</f>
        <v>281.26487131567671</v>
      </c>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row>
    <row r="14" spans="1:175" s="4" customFormat="1" ht="16" customHeight="1" x14ac:dyDescent="0.2">
      <c r="A14" s="21"/>
      <c r="B14" s="21"/>
      <c r="C14" s="21"/>
      <c r="D14" s="21"/>
      <c r="E14" s="21"/>
      <c r="F14" s="44"/>
      <c r="G14" s="21"/>
      <c r="H14" s="38" t="s">
        <v>15</v>
      </c>
      <c r="I14" s="51">
        <f>1-0.002516*I7-0.0000074*POWER(I7,2)</f>
        <v>1.0003185450095302</v>
      </c>
      <c r="J14" s="52">
        <f>1-0.002516*J7-0.0000074*POWER(J7,2)</f>
        <v>1.0003176084605543</v>
      </c>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row>
    <row r="15" spans="1:175" s="4" customFormat="1" ht="16" customHeight="1" x14ac:dyDescent="0.2">
      <c r="A15" s="21"/>
      <c r="B15" s="65"/>
      <c r="C15" s="65"/>
      <c r="D15" s="65"/>
      <c r="E15" s="21"/>
      <c r="F15" s="44"/>
      <c r="G15" s="21"/>
      <c r="H15" s="38" t="s">
        <v>50</v>
      </c>
      <c r="I15" s="51">
        <f>-0.4721*SIN(I16*I10)-0.1649*SIN(I16*2*I8)-0.0868*SIN(I16*(2*I8-I10))+0.0084*SIN(I16*(2*I8+I10))-I14*0.0083*SIN(I16*(2*I8-I9))-I14*0.0039*SIN(I16*(2*I8-I9-I10))+0.0034*SIN(I16*2*I10)-0.0031*SIN(I16*(2*I8-2*I10))+I14*0.003*SIN(I16*(2*I8+I9))+I14*0.0028*SIN(I16*(I9-I10))+I14*0.0026*SIN(I16*I9)+0.0025*SIN(I16*4*I8)+0.0024*SIN(I16*I8)+I14*0.0022*SIN(I16*(I9+I10))+0.0017*SIN(I16*I11)+0.0014*SIN(I16*(4*I8-I10))+I14*0.0005*SIN(I16*(2*I8+I9-I10))+I14*0.0004*SIN(I16*(2*I8-I9+I10))-I14*0.0003*SIN(I14*(2*I8-2*I9))+I14*0.0003*SIN(I16*(4*I8-I9))+0.0003*SIN(I16*I12)+0.0003*SIN(I16*I13)</f>
        <v>-0.31673496984401733</v>
      </c>
      <c r="J15" s="52">
        <f>-0.4721*SIN(J16*J10)-0.1649*SIN(J16*2*J8)-0.0868*SIN(J16*(2*J8-J10))+0.0084*SIN(J16*(2*J8+J10))-J14*0.0083*SIN(J16*(2*J8-J9))-J14*0.0039*SIN(J16*(2*J8-J9-J10))+0.0034*SIN(J16*2*J10)-0.0031*SIN(J16*(2*J8-2*J10))+J14*0.003*SIN(J16*(2*J8+J9))+J14*0.0028*SIN(J16*(J9-J10))+J14*0.0026*SIN(J16*J9)+0.0025*SIN(J16*4*J8)+0.0024*SIN(J16*J8)+J14*0.0022*SIN(J16*(J9+J10))+0.0017*SIN(J16*J11)+0.0014*SIN(J16*(4*J8-J10))+J14*0.0005*SIN(J16*(2*J8+J9-J10))+J14*0.0004*SIN(J16*(2*J8-J9+J10))-J14*0.0003*SIN(J14*(2*J8-2*J9))+J14*0.0003*SIN(J16*(4*J8-J9))+0.0003*SIN(J16*J12)+0.0003*SIN(J16*J13)</f>
        <v>0.62527218600716905</v>
      </c>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row>
    <row r="16" spans="1:175" s="4" customFormat="1" ht="16" customHeight="1" x14ac:dyDescent="0.2">
      <c r="A16" s="21"/>
      <c r="B16" s="65"/>
      <c r="C16" s="65"/>
      <c r="D16" s="65"/>
      <c r="E16" s="21"/>
      <c r="F16" s="44"/>
      <c r="G16" s="21"/>
      <c r="H16" s="23" t="s">
        <v>51</v>
      </c>
      <c r="I16" s="53">
        <f>PI()/180</f>
        <v>1.7453292519943295E-2</v>
      </c>
      <c r="J16" s="54">
        <f>PI()/180</f>
        <v>1.7453292519943295E-2</v>
      </c>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row>
    <row r="17" spans="1:175" s="4" customFormat="1" ht="16" customHeight="1" x14ac:dyDescent="0.2">
      <c r="A17" s="21"/>
      <c r="B17" s="65"/>
      <c r="C17" s="65"/>
      <c r="D17" s="65"/>
      <c r="E17" s="21"/>
      <c r="F17" s="44"/>
      <c r="G17" s="21"/>
      <c r="H17" s="28" t="s">
        <v>34</v>
      </c>
      <c r="I17" s="66">
        <f>2451565.1619+27.212220817*I6+0.0002572*POWER(I7,2)-0.000000021*POWER(I7,3)-0.000000000088*POWER(I7,4)+I15</f>
        <v>2446938.7676302665</v>
      </c>
      <c r="J17" s="67">
        <f>2451565.1619+27.212220817*J6+0.0002572*POWER(J7,2)-0.000000021*POWER(J7,3)-0.000000000088*POWER(J7,4)+J15</f>
        <v>2446953.3157478063</v>
      </c>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row>
    <row r="18" spans="1:175" s="4" customFormat="1" ht="16" customHeight="1" x14ac:dyDescent="0.2">
      <c r="A18" s="21"/>
      <c r="B18" s="65"/>
      <c r="C18" s="65"/>
      <c r="D18" s="65"/>
      <c r="E18" s="21"/>
      <c r="F18" s="44"/>
      <c r="G18" s="21"/>
      <c r="H18" s="29" t="s">
        <v>47</v>
      </c>
      <c r="I18" s="49">
        <f>IF(I17-INT(I17)&gt;= 0.5,INT(I17+1),INT(I17))</f>
        <v>2446939</v>
      </c>
      <c r="J18" s="50">
        <f>IF(J17-INT(J17)&gt;= 0.5,INT(J17+1),INT(J17))</f>
        <v>2446953</v>
      </c>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row>
    <row r="19" spans="1:175" s="4" customFormat="1" ht="16" customHeight="1" x14ac:dyDescent="0.2">
      <c r="A19" s="21"/>
      <c r="B19" s="65"/>
      <c r="C19" s="65"/>
      <c r="D19" s="65"/>
      <c r="E19" s="21"/>
      <c r="F19" s="44"/>
      <c r="G19" s="21"/>
      <c r="H19" s="29" t="s">
        <v>0</v>
      </c>
      <c r="I19" s="47">
        <f>INT(I26/1461)-4716+INT((12+2-I20)/12)</f>
        <v>1987</v>
      </c>
      <c r="J19" s="48">
        <f>INT(J26/1461)-4716+INT((12+2-J20)/12)</f>
        <v>1987</v>
      </c>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row>
    <row r="20" spans="1:175" s="4" customFormat="1" ht="16" customHeight="1" x14ac:dyDescent="0.2">
      <c r="A20" s="21"/>
      <c r="B20" s="65"/>
      <c r="C20" s="65"/>
      <c r="D20" s="65"/>
      <c r="E20" s="21"/>
      <c r="F20" s="44"/>
      <c r="G20" s="21"/>
      <c r="H20" s="29" t="s">
        <v>1</v>
      </c>
      <c r="I20" s="47">
        <f>MOD(INT((I28/I38)+I39),I40)+1</f>
        <v>5</v>
      </c>
      <c r="J20" s="48">
        <f>MOD(INT((J28/J38)+J39),J40)+1</f>
        <v>6</v>
      </c>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row>
    <row r="21" spans="1:175" s="4" customFormat="1" ht="16" customHeight="1" x14ac:dyDescent="0.2">
      <c r="A21" s="21"/>
      <c r="B21" s="65"/>
      <c r="C21" s="65"/>
      <c r="D21" s="65"/>
      <c r="E21" s="21"/>
      <c r="F21" s="44"/>
      <c r="G21" s="21"/>
      <c r="H21" s="29" t="s">
        <v>39</v>
      </c>
      <c r="I21" s="47">
        <f>INT(MOD(I28,I38)/I36)+1</f>
        <v>23</v>
      </c>
      <c r="J21" s="48">
        <f>INT(MOD(J28,J38)/J36)+1</f>
        <v>6</v>
      </c>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row>
    <row r="22" spans="1:175" s="4" customFormat="1" ht="16" customHeight="1" x14ac:dyDescent="0.2">
      <c r="A22" s="21"/>
      <c r="B22" s="65"/>
      <c r="C22" s="65"/>
      <c r="D22" s="65"/>
      <c r="E22" s="21"/>
      <c r="F22" s="44"/>
      <c r="G22" s="21"/>
      <c r="H22" s="29" t="s">
        <v>3</v>
      </c>
      <c r="I22" s="47">
        <f>INT(I41*24)</f>
        <v>6</v>
      </c>
      <c r="J22" s="48">
        <f>INT(J41*24)</f>
        <v>19</v>
      </c>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row>
    <row r="23" spans="1:175" s="4" customFormat="1" ht="16" customHeight="1" x14ac:dyDescent="0.2">
      <c r="A23" s="21"/>
      <c r="B23" s="65"/>
      <c r="C23" s="65"/>
      <c r="D23" s="65"/>
      <c r="E23" s="21"/>
      <c r="F23" s="44"/>
      <c r="G23" s="21"/>
      <c r="H23" s="29" t="s">
        <v>38</v>
      </c>
      <c r="I23" s="47">
        <f>INT((3600*24*I41-3600*I22)/60)</f>
        <v>25</v>
      </c>
      <c r="J23" s="48">
        <f>INT((3600*24*J41-3600*J22)/60)</f>
        <v>34</v>
      </c>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row>
    <row r="24" spans="1:175" s="4" customFormat="1" ht="16" customHeight="1" x14ac:dyDescent="0.2">
      <c r="A24" s="21"/>
      <c r="B24" s="65"/>
      <c r="C24" s="65"/>
      <c r="D24" s="65"/>
      <c r="E24" s="21"/>
      <c r="F24" s="44"/>
      <c r="G24" s="21"/>
      <c r="H24" s="29" t="s">
        <v>37</v>
      </c>
      <c r="I24" s="47">
        <f>INT(MOD(I41*3600*24,60))</f>
        <v>23</v>
      </c>
      <c r="J24" s="48">
        <f>INT(MOD(J41*3600*24,60))</f>
        <v>40</v>
      </c>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row>
    <row r="25" spans="1:175" s="4" customFormat="1" ht="16" customHeight="1" x14ac:dyDescent="0.2">
      <c r="A25" s="21"/>
      <c r="B25" s="65"/>
      <c r="C25" s="65"/>
      <c r="D25" s="65"/>
      <c r="E25" s="21"/>
      <c r="F25" s="44"/>
      <c r="G25" s="21"/>
      <c r="H25" s="29" t="s">
        <v>7</v>
      </c>
      <c r="I25" s="33">
        <f>INT(I18+I30+(INT(INT((4*I18+I31)/146097)*3)/4)+I32)</f>
        <v>2448353</v>
      </c>
      <c r="J25" s="30">
        <f>INT(J18+J30+(INT(INT((4*J18+J31)/146097)*3)/4)+J32)</f>
        <v>2448367</v>
      </c>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row>
    <row r="26" spans="1:175" s="4" customFormat="1" ht="16" customHeight="1" x14ac:dyDescent="0.2">
      <c r="A26" s="21"/>
      <c r="B26" s="65"/>
      <c r="C26" s="65"/>
      <c r="D26" s="65"/>
      <c r="E26" s="21"/>
      <c r="F26" s="44"/>
      <c r="G26" s="21"/>
      <c r="H26" s="29" t="s">
        <v>6</v>
      </c>
      <c r="I26" s="33">
        <f>I33*I25+I34</f>
        <v>9793415</v>
      </c>
      <c r="J26" s="30">
        <f>J33*J25+J34</f>
        <v>9793471</v>
      </c>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row>
    <row r="27" spans="1:175" s="4" customFormat="1" ht="16" customHeight="1" x14ac:dyDescent="0.2">
      <c r="A27" s="21"/>
      <c r="B27" s="65"/>
      <c r="C27" s="65"/>
      <c r="D27" s="65"/>
      <c r="E27" s="21"/>
      <c r="F27" s="44"/>
      <c r="G27" s="21"/>
      <c r="H27" s="29" t="s">
        <v>24</v>
      </c>
      <c r="I27" s="33">
        <f>INT(MOD(I26,I35)/I33)</f>
        <v>83</v>
      </c>
      <c r="J27" s="30">
        <f>INT(MOD(J26,J35)/J33)</f>
        <v>97</v>
      </c>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row>
    <row r="28" spans="1:175" s="4" customFormat="1" ht="16" customHeight="1" x14ac:dyDescent="0.2">
      <c r="A28" s="21"/>
      <c r="B28" s="65"/>
      <c r="C28" s="65"/>
      <c r="D28" s="65"/>
      <c r="E28" s="21"/>
      <c r="F28" s="44"/>
      <c r="G28" s="21"/>
      <c r="H28" s="29" t="s">
        <v>36</v>
      </c>
      <c r="I28" s="33">
        <f>I36*I27+I37</f>
        <v>417</v>
      </c>
      <c r="J28" s="30">
        <f>J36*J27+J37</f>
        <v>487</v>
      </c>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row>
    <row r="29" spans="1:175" s="4" customFormat="1" ht="16" customHeight="1" x14ac:dyDescent="0.2">
      <c r="A29" s="21"/>
      <c r="B29" s="65"/>
      <c r="C29" s="65"/>
      <c r="D29" s="65"/>
      <c r="E29" s="21"/>
      <c r="F29" s="44"/>
      <c r="G29" s="21"/>
      <c r="H29" s="29"/>
      <c r="I29" s="33"/>
      <c r="J29" s="30"/>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row>
    <row r="30" spans="1:175" s="4" customFormat="1" ht="16" customHeight="1" x14ac:dyDescent="0.2">
      <c r="A30" s="21"/>
      <c r="B30" s="21"/>
      <c r="C30" s="21"/>
      <c r="D30" s="21"/>
      <c r="E30" s="21"/>
      <c r="F30" s="44"/>
      <c r="G30" s="21"/>
      <c r="H30" s="29" t="s">
        <v>18</v>
      </c>
      <c r="I30" s="33">
        <v>1401</v>
      </c>
      <c r="J30" s="30">
        <v>1401</v>
      </c>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row>
    <row r="31" spans="1:175" s="4" customFormat="1" ht="16" customHeight="1" x14ac:dyDescent="0.2">
      <c r="A31" s="21"/>
      <c r="B31" s="21"/>
      <c r="C31" s="21"/>
      <c r="D31" s="21"/>
      <c r="E31" s="21"/>
      <c r="F31" s="44"/>
      <c r="G31" s="21"/>
      <c r="H31" s="29" t="s">
        <v>13</v>
      </c>
      <c r="I31" s="33">
        <v>274277</v>
      </c>
      <c r="J31" s="30">
        <v>274277</v>
      </c>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row>
    <row r="32" spans="1:175" s="4" customFormat="1" ht="16" customHeight="1" x14ac:dyDescent="0.2">
      <c r="A32" s="21"/>
      <c r="B32" s="21"/>
      <c r="C32" s="21"/>
      <c r="D32" s="21"/>
      <c r="E32" s="21"/>
      <c r="F32" s="44"/>
      <c r="G32" s="21"/>
      <c r="H32" s="29" t="s">
        <v>14</v>
      </c>
      <c r="I32" s="33">
        <v>-38</v>
      </c>
      <c r="J32" s="30">
        <v>-38</v>
      </c>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row>
    <row r="33" spans="1:175" s="4" customFormat="1" ht="16" customHeight="1" x14ac:dyDescent="0.2">
      <c r="A33" s="21"/>
      <c r="B33" s="21"/>
      <c r="C33" s="21"/>
      <c r="D33" s="21"/>
      <c r="E33" s="21"/>
      <c r="F33" s="44"/>
      <c r="G33" s="21"/>
      <c r="H33" s="29" t="s">
        <v>4</v>
      </c>
      <c r="I33" s="33">
        <v>4</v>
      </c>
      <c r="J33" s="30">
        <v>4</v>
      </c>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row>
    <row r="34" spans="1:175" s="4" customFormat="1" ht="16" customHeight="1" x14ac:dyDescent="0.2">
      <c r="A34" s="21"/>
      <c r="B34" s="21"/>
      <c r="C34" s="21"/>
      <c r="D34" s="21"/>
      <c r="E34" s="21"/>
      <c r="F34" s="44"/>
      <c r="G34" s="21"/>
      <c r="H34" s="29" t="s">
        <v>19</v>
      </c>
      <c r="I34" s="33">
        <v>3</v>
      </c>
      <c r="J34" s="30">
        <v>3</v>
      </c>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row>
    <row r="35" spans="1:175" s="4" customFormat="1" ht="16" customHeight="1" x14ac:dyDescent="0.2">
      <c r="A35" s="21"/>
      <c r="B35" s="21"/>
      <c r="C35" s="21"/>
      <c r="D35" s="21"/>
      <c r="E35" s="21"/>
      <c r="F35" s="44"/>
      <c r="G35" s="21"/>
      <c r="H35" s="29" t="s">
        <v>20</v>
      </c>
      <c r="I35" s="33">
        <v>1461</v>
      </c>
      <c r="J35" s="30">
        <v>1461</v>
      </c>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row>
    <row r="36" spans="1:175" s="4" customFormat="1" ht="16" customHeight="1" x14ac:dyDescent="0.2">
      <c r="A36" s="21"/>
      <c r="B36" s="21"/>
      <c r="C36" s="21"/>
      <c r="D36" s="21"/>
      <c r="E36" s="21"/>
      <c r="F36" s="44"/>
      <c r="G36" s="21"/>
      <c r="H36" s="29" t="s">
        <v>8</v>
      </c>
      <c r="I36" s="33">
        <v>5</v>
      </c>
      <c r="J36" s="30">
        <v>5</v>
      </c>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row>
    <row r="37" spans="1:175" s="4" customFormat="1" ht="16" customHeight="1" x14ac:dyDescent="0.2">
      <c r="A37" s="21"/>
      <c r="B37" s="21"/>
      <c r="C37" s="21"/>
      <c r="D37" s="21"/>
      <c r="E37" s="21"/>
      <c r="F37" s="44"/>
      <c r="G37" s="21"/>
      <c r="H37" s="29" t="s">
        <v>21</v>
      </c>
      <c r="I37" s="33">
        <v>2</v>
      </c>
      <c r="J37" s="30">
        <v>2</v>
      </c>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row>
    <row r="38" spans="1:175" s="4" customFormat="1" ht="16" customHeight="1" x14ac:dyDescent="0.2">
      <c r="A38" s="21"/>
      <c r="B38" s="21"/>
      <c r="C38" s="21"/>
      <c r="D38" s="21"/>
      <c r="E38" s="21"/>
      <c r="F38" s="44"/>
      <c r="G38" s="21"/>
      <c r="H38" s="29" t="s">
        <v>35</v>
      </c>
      <c r="I38" s="33">
        <v>153</v>
      </c>
      <c r="J38" s="30">
        <v>153</v>
      </c>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row>
    <row r="39" spans="1:175" s="4" customFormat="1" ht="16" customHeight="1" x14ac:dyDescent="0.2">
      <c r="A39" s="21"/>
      <c r="B39" s="21"/>
      <c r="C39" s="21"/>
      <c r="D39" s="21"/>
      <c r="E39" s="21"/>
      <c r="F39" s="44"/>
      <c r="G39" s="21"/>
      <c r="H39" s="29" t="s">
        <v>22</v>
      </c>
      <c r="I39" s="33">
        <v>2</v>
      </c>
      <c r="J39" s="30">
        <v>2</v>
      </c>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row>
    <row r="40" spans="1:175" s="4" customFormat="1" ht="16" customHeight="1" x14ac:dyDescent="0.2">
      <c r="A40" s="21"/>
      <c r="B40" s="21"/>
      <c r="C40" s="21"/>
      <c r="D40" s="21"/>
      <c r="E40" s="21"/>
      <c r="F40" s="44"/>
      <c r="G40" s="21"/>
      <c r="H40" s="29" t="s">
        <v>23</v>
      </c>
      <c r="I40" s="33">
        <v>12</v>
      </c>
      <c r="J40" s="30">
        <v>12</v>
      </c>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row>
    <row r="41" spans="1:175" s="4" customFormat="1" ht="16" customHeight="1" x14ac:dyDescent="0.2">
      <c r="A41" s="21"/>
      <c r="B41" s="21"/>
      <c r="C41" s="21"/>
      <c r="D41" s="21"/>
      <c r="E41" s="21"/>
      <c r="F41" s="44"/>
      <c r="G41" s="21"/>
      <c r="H41" s="31" t="s">
        <v>5</v>
      </c>
      <c r="I41" s="34">
        <f>MOD(I17-INT(I17)+0.5,1)</f>
        <v>0.26763026649132371</v>
      </c>
      <c r="J41" s="32">
        <f>MOD(J17-INT(J17)+0.5,1)</f>
        <v>0.81574780633673072</v>
      </c>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row>
    <row r="42" spans="1:175" s="4" customFormat="1" ht="16" customHeight="1" x14ac:dyDescent="0.2">
      <c r="A42" s="21"/>
      <c r="B42" s="21"/>
      <c r="C42" s="21"/>
      <c r="D42" s="21"/>
      <c r="E42" s="21"/>
      <c r="F42" s="44"/>
      <c r="G42" s="21"/>
      <c r="H42" s="65"/>
      <c r="I42" s="65"/>
      <c r="J42" s="65"/>
      <c r="K42" s="65"/>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row>
    <row r="43" spans="1:175" s="4" customFormat="1" ht="16" customHeight="1" x14ac:dyDescent="0.2">
      <c r="A43" s="21"/>
      <c r="B43" s="21"/>
      <c r="C43" s="21"/>
      <c r="D43" s="21"/>
      <c r="E43" s="21"/>
      <c r="F43" s="44"/>
      <c r="G43" s="21"/>
      <c r="H43" s="65"/>
      <c r="I43" s="65"/>
      <c r="J43" s="65"/>
      <c r="K43" s="65"/>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row>
    <row r="44" spans="1:175" s="4" customFormat="1" ht="16" customHeight="1" x14ac:dyDescent="0.2">
      <c r="A44" s="21"/>
      <c r="B44" s="21"/>
      <c r="C44" s="21"/>
      <c r="D44" s="21"/>
      <c r="E44" s="21"/>
      <c r="F44" s="44"/>
      <c r="G44" s="21"/>
      <c r="H44" s="65"/>
      <c r="I44" s="65"/>
      <c r="J44" s="65"/>
      <c r="K44" s="65"/>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row>
    <row r="45" spans="1:175" s="4" customFormat="1" ht="16" customHeight="1" x14ac:dyDescent="0.2">
      <c r="A45" s="21"/>
      <c r="B45" s="21"/>
      <c r="C45" s="21"/>
      <c r="D45" s="21"/>
      <c r="E45" s="21"/>
      <c r="F45" s="44"/>
      <c r="G45" s="21"/>
      <c r="H45" s="65"/>
      <c r="I45" s="65"/>
      <c r="J45" s="65"/>
      <c r="K45" s="65"/>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row>
    <row r="46" spans="1:175" s="4" customFormat="1" ht="16" customHeight="1" x14ac:dyDescent="0.2">
      <c r="A46" s="21"/>
      <c r="B46" s="21"/>
      <c r="C46" s="21"/>
      <c r="D46" s="21"/>
      <c r="E46" s="21"/>
      <c r="F46" s="44"/>
      <c r="G46" s="21"/>
      <c r="H46" s="65"/>
      <c r="I46" s="65"/>
      <c r="J46" s="65"/>
      <c r="K46" s="65"/>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row>
    <row r="47" spans="1:175" s="4" customFormat="1" ht="16" customHeight="1" x14ac:dyDescent="0.2">
      <c r="A47" s="21"/>
      <c r="B47" s="21"/>
      <c r="C47" s="21"/>
      <c r="D47" s="21"/>
      <c r="E47" s="21"/>
      <c r="F47" s="44"/>
      <c r="G47" s="21"/>
      <c r="H47" s="65"/>
      <c r="I47" s="65"/>
      <c r="J47" s="65"/>
      <c r="K47" s="65"/>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row>
    <row r="48" spans="1:175" s="4" customFormat="1" ht="16" customHeight="1" x14ac:dyDescent="0.2">
      <c r="A48" s="21"/>
      <c r="B48" s="21"/>
      <c r="C48" s="21"/>
      <c r="D48" s="21"/>
      <c r="E48" s="21"/>
      <c r="F48" s="44"/>
      <c r="G48" s="21"/>
      <c r="H48" s="65"/>
      <c r="I48" s="65"/>
      <c r="J48" s="65"/>
      <c r="K48" s="65"/>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row>
    <row r="49" spans="1:175" s="4" customFormat="1" ht="16" customHeight="1" x14ac:dyDescent="0.2">
      <c r="A49" s="21"/>
      <c r="B49" s="21"/>
      <c r="C49" s="21"/>
      <c r="D49" s="21"/>
      <c r="E49" s="21"/>
      <c r="F49" s="44"/>
      <c r="G49" s="21"/>
      <c r="H49" s="65"/>
      <c r="I49" s="65"/>
      <c r="J49" s="65"/>
      <c r="K49" s="65"/>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row>
    <row r="50" spans="1:175" s="4" customFormat="1" ht="16" customHeight="1" x14ac:dyDescent="0.2">
      <c r="A50" s="21"/>
      <c r="B50" s="21"/>
      <c r="C50" s="21"/>
      <c r="D50" s="21"/>
      <c r="E50" s="21"/>
      <c r="F50" s="44"/>
      <c r="G50" s="21"/>
      <c r="H50" s="65"/>
      <c r="I50" s="65"/>
      <c r="J50" s="65"/>
      <c r="K50" s="65"/>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row>
    <row r="51" spans="1:175" s="4" customFormat="1" ht="16" customHeight="1" x14ac:dyDescent="0.2">
      <c r="A51" s="21"/>
      <c r="B51" s="21"/>
      <c r="C51" s="21"/>
      <c r="D51" s="21"/>
      <c r="E51" s="21"/>
      <c r="F51" s="44"/>
      <c r="G51" s="21"/>
      <c r="H51" s="65"/>
      <c r="I51" s="65"/>
      <c r="J51" s="65"/>
      <c r="K51" s="65"/>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row>
    <row r="52" spans="1:175" s="4" customFormat="1" ht="16" customHeight="1" x14ac:dyDescent="0.2">
      <c r="A52" s="21"/>
      <c r="B52" s="21"/>
      <c r="C52" s="21"/>
      <c r="D52" s="21"/>
      <c r="E52" s="21"/>
      <c r="F52" s="44"/>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c r="FL52" s="21"/>
      <c r="FM52" s="21"/>
      <c r="FN52" s="21"/>
      <c r="FO52" s="21"/>
      <c r="FP52" s="21"/>
      <c r="FQ52" s="21"/>
      <c r="FR52" s="21"/>
      <c r="FS52" s="21"/>
    </row>
    <row r="53" spans="1:175" s="4" customFormat="1" ht="16" customHeight="1" x14ac:dyDescent="0.2">
      <c r="A53" s="21"/>
      <c r="B53" s="21"/>
      <c r="C53" s="21"/>
      <c r="D53" s="21"/>
      <c r="E53" s="21"/>
      <c r="F53" s="44"/>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c r="FL53" s="21"/>
      <c r="FM53" s="21"/>
      <c r="FN53" s="21"/>
      <c r="FO53" s="21"/>
      <c r="FP53" s="21"/>
      <c r="FQ53" s="21"/>
      <c r="FR53" s="21"/>
      <c r="FS53" s="21"/>
    </row>
    <row r="54" spans="1:175" s="4" customFormat="1" ht="16" customHeight="1" x14ac:dyDescent="0.2">
      <c r="A54" s="21"/>
      <c r="B54" s="21"/>
      <c r="C54" s="21"/>
      <c r="D54" s="21"/>
      <c r="E54" s="21"/>
      <c r="F54" s="44"/>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L54" s="21"/>
      <c r="DM54" s="21"/>
      <c r="DN54" s="21"/>
      <c r="DO54" s="21"/>
      <c r="DP54" s="21"/>
      <c r="DQ54" s="21"/>
      <c r="DR54" s="21"/>
      <c r="DS54" s="21"/>
      <c r="DT54" s="21"/>
      <c r="DU54" s="21"/>
      <c r="DV54" s="21"/>
      <c r="DW54" s="21"/>
      <c r="DX54" s="21"/>
      <c r="DY54" s="21"/>
      <c r="DZ54" s="21"/>
      <c r="EA54" s="21"/>
      <c r="EB54" s="21"/>
      <c r="EC54" s="21"/>
      <c r="ED54" s="21"/>
      <c r="EE54" s="21"/>
      <c r="EF54" s="21"/>
      <c r="EG54" s="21"/>
      <c r="EH54" s="21"/>
      <c r="EI54" s="21"/>
      <c r="EJ54" s="21"/>
      <c r="EK54" s="21"/>
      <c r="EL54" s="21"/>
      <c r="EM54" s="21"/>
      <c r="EN54" s="21"/>
      <c r="EO54" s="21"/>
      <c r="EP54" s="21"/>
      <c r="EQ54" s="21"/>
      <c r="ER54" s="21"/>
      <c r="ES54" s="21"/>
      <c r="ET54" s="21"/>
      <c r="EU54" s="21"/>
      <c r="EV54" s="21"/>
      <c r="EW54" s="21"/>
      <c r="EX54" s="21"/>
      <c r="EY54" s="21"/>
      <c r="EZ54" s="21"/>
      <c r="FA54" s="21"/>
      <c r="FB54" s="21"/>
      <c r="FC54" s="21"/>
      <c r="FD54" s="21"/>
      <c r="FE54" s="21"/>
      <c r="FF54" s="21"/>
      <c r="FG54" s="21"/>
      <c r="FH54" s="21"/>
      <c r="FI54" s="21"/>
      <c r="FJ54" s="21"/>
      <c r="FK54" s="21"/>
      <c r="FL54" s="21"/>
      <c r="FM54" s="21"/>
      <c r="FN54" s="21"/>
      <c r="FO54" s="21"/>
      <c r="FP54" s="21"/>
      <c r="FQ54" s="21"/>
      <c r="FR54" s="21"/>
      <c r="FS54" s="21"/>
    </row>
    <row r="55" spans="1:175" s="4" customFormat="1" ht="16" customHeight="1" x14ac:dyDescent="0.2">
      <c r="A55" s="21"/>
      <c r="B55" s="21"/>
      <c r="C55" s="21"/>
      <c r="D55" s="21"/>
      <c r="E55" s="21"/>
      <c r="F55" s="44"/>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21"/>
      <c r="DA55" s="21"/>
      <c r="DB55" s="21"/>
      <c r="DC55" s="21"/>
      <c r="DD55" s="21"/>
      <c r="DE55" s="21"/>
      <c r="DF55" s="21"/>
      <c r="DG55" s="21"/>
      <c r="DH55" s="21"/>
      <c r="DI55" s="21"/>
      <c r="DJ55" s="21"/>
      <c r="DK55" s="21"/>
      <c r="DL55" s="21"/>
      <c r="DM55" s="21"/>
      <c r="DN55" s="21"/>
      <c r="DO55" s="21"/>
      <c r="DP55" s="21"/>
      <c r="DQ55" s="21"/>
      <c r="DR55" s="21"/>
      <c r="DS55" s="21"/>
      <c r="DT55" s="21"/>
      <c r="DU55" s="21"/>
      <c r="DV55" s="21"/>
      <c r="DW55" s="21"/>
      <c r="DX55" s="21"/>
      <c r="DY55" s="21"/>
      <c r="DZ55" s="21"/>
      <c r="EA55" s="21"/>
      <c r="EB55" s="21"/>
      <c r="EC55" s="21"/>
      <c r="ED55" s="21"/>
      <c r="EE55" s="21"/>
      <c r="EF55" s="21"/>
      <c r="EG55" s="21"/>
      <c r="EH55" s="21"/>
      <c r="EI55" s="21"/>
      <c r="EJ55" s="21"/>
      <c r="EK55" s="21"/>
      <c r="EL55" s="21"/>
      <c r="EM55" s="21"/>
      <c r="EN55" s="21"/>
      <c r="EO55" s="21"/>
      <c r="EP55" s="21"/>
      <c r="EQ55" s="21"/>
      <c r="ER55" s="21"/>
      <c r="ES55" s="21"/>
      <c r="ET55" s="21"/>
      <c r="EU55" s="21"/>
      <c r="EV55" s="21"/>
      <c r="EW55" s="21"/>
      <c r="EX55" s="21"/>
      <c r="EY55" s="21"/>
      <c r="EZ55" s="21"/>
      <c r="FA55" s="21"/>
      <c r="FB55" s="21"/>
      <c r="FC55" s="21"/>
      <c r="FD55" s="21"/>
      <c r="FE55" s="21"/>
      <c r="FF55" s="21"/>
      <c r="FG55" s="21"/>
      <c r="FH55" s="21"/>
      <c r="FI55" s="21"/>
      <c r="FJ55" s="21"/>
      <c r="FK55" s="21"/>
      <c r="FL55" s="21"/>
      <c r="FM55" s="21"/>
      <c r="FN55" s="21"/>
      <c r="FO55" s="21"/>
      <c r="FP55" s="21"/>
      <c r="FQ55" s="21"/>
      <c r="FR55" s="21"/>
      <c r="FS55" s="21"/>
    </row>
    <row r="56" spans="1:175" s="4" customFormat="1" ht="16" customHeight="1" x14ac:dyDescent="0.2">
      <c r="A56" s="21"/>
      <c r="B56" s="21"/>
      <c r="C56" s="21"/>
      <c r="D56" s="21"/>
      <c r="E56" s="21"/>
      <c r="F56" s="44"/>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c r="EB56" s="21"/>
      <c r="EC56" s="21"/>
      <c r="ED56" s="21"/>
      <c r="EE56" s="21"/>
      <c r="EF56" s="21"/>
      <c r="EG56" s="21"/>
      <c r="EH56" s="21"/>
      <c r="EI56" s="21"/>
      <c r="EJ56" s="21"/>
      <c r="EK56" s="21"/>
      <c r="EL56" s="21"/>
      <c r="EM56" s="21"/>
      <c r="EN56" s="21"/>
      <c r="EO56" s="21"/>
      <c r="EP56" s="21"/>
      <c r="EQ56" s="21"/>
      <c r="ER56" s="21"/>
      <c r="ES56" s="21"/>
      <c r="ET56" s="21"/>
      <c r="EU56" s="21"/>
      <c r="EV56" s="21"/>
      <c r="EW56" s="21"/>
      <c r="EX56" s="21"/>
      <c r="EY56" s="21"/>
      <c r="EZ56" s="21"/>
      <c r="FA56" s="21"/>
      <c r="FB56" s="21"/>
      <c r="FC56" s="21"/>
      <c r="FD56" s="21"/>
      <c r="FE56" s="21"/>
      <c r="FF56" s="21"/>
      <c r="FG56" s="21"/>
      <c r="FH56" s="21"/>
      <c r="FI56" s="21"/>
      <c r="FJ56" s="21"/>
      <c r="FK56" s="21"/>
      <c r="FL56" s="21"/>
      <c r="FM56" s="21"/>
      <c r="FN56" s="21"/>
      <c r="FO56" s="21"/>
      <c r="FP56" s="21"/>
      <c r="FQ56" s="21"/>
      <c r="FR56" s="21"/>
      <c r="FS56" s="21"/>
    </row>
    <row r="57" spans="1:175" s="4" customFormat="1" ht="16" customHeight="1" x14ac:dyDescent="0.2">
      <c r="A57" s="21"/>
      <c r="B57" s="21"/>
      <c r="C57" s="21"/>
      <c r="D57" s="21"/>
      <c r="E57" s="21"/>
      <c r="F57" s="44"/>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c r="DA57" s="21"/>
      <c r="DB57" s="21"/>
      <c r="DC57" s="21"/>
      <c r="DD57" s="21"/>
      <c r="DE57" s="21"/>
      <c r="DF57" s="21"/>
      <c r="DG57" s="21"/>
      <c r="DH57" s="21"/>
      <c r="DI57" s="21"/>
      <c r="DJ57" s="21"/>
      <c r="DK57" s="21"/>
      <c r="DL57" s="21"/>
      <c r="DM57" s="21"/>
      <c r="DN57" s="21"/>
      <c r="DO57" s="21"/>
      <c r="DP57" s="21"/>
      <c r="DQ57" s="21"/>
      <c r="DR57" s="21"/>
      <c r="DS57" s="21"/>
      <c r="DT57" s="21"/>
      <c r="DU57" s="21"/>
      <c r="DV57" s="21"/>
      <c r="DW57" s="21"/>
      <c r="DX57" s="21"/>
      <c r="DY57" s="21"/>
      <c r="DZ57" s="21"/>
      <c r="EA57" s="21"/>
      <c r="EB57" s="21"/>
      <c r="EC57" s="21"/>
      <c r="ED57" s="21"/>
      <c r="EE57" s="21"/>
      <c r="EF57" s="21"/>
      <c r="EG57" s="21"/>
      <c r="EH57" s="21"/>
      <c r="EI57" s="21"/>
      <c r="EJ57" s="21"/>
      <c r="EK57" s="21"/>
      <c r="EL57" s="21"/>
      <c r="EM57" s="21"/>
      <c r="EN57" s="21"/>
      <c r="EO57" s="21"/>
      <c r="EP57" s="21"/>
      <c r="EQ57" s="21"/>
      <c r="ER57" s="21"/>
      <c r="ES57" s="21"/>
      <c r="ET57" s="21"/>
      <c r="EU57" s="21"/>
      <c r="EV57" s="21"/>
      <c r="EW57" s="21"/>
      <c r="EX57" s="21"/>
      <c r="EY57" s="21"/>
      <c r="EZ57" s="21"/>
      <c r="FA57" s="21"/>
      <c r="FB57" s="21"/>
      <c r="FC57" s="21"/>
      <c r="FD57" s="21"/>
      <c r="FE57" s="21"/>
      <c r="FF57" s="21"/>
      <c r="FG57" s="21"/>
      <c r="FH57" s="21"/>
      <c r="FI57" s="21"/>
      <c r="FJ57" s="21"/>
      <c r="FK57" s="21"/>
      <c r="FL57" s="21"/>
      <c r="FM57" s="21"/>
      <c r="FN57" s="21"/>
      <c r="FO57" s="21"/>
      <c r="FP57" s="21"/>
      <c r="FQ57" s="21"/>
      <c r="FR57" s="21"/>
      <c r="FS57" s="21"/>
    </row>
    <row r="58" spans="1:175" s="4" customFormat="1" ht="16" customHeight="1" x14ac:dyDescent="0.2">
      <c r="A58" s="21"/>
      <c r="B58" s="21"/>
      <c r="C58" s="21"/>
      <c r="D58" s="21"/>
      <c r="E58" s="21"/>
      <c r="F58" s="44"/>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O58" s="21"/>
      <c r="CP58" s="21"/>
      <c r="CQ58" s="21"/>
      <c r="CR58" s="21"/>
      <c r="CS58" s="21"/>
      <c r="CT58" s="21"/>
      <c r="CU58" s="21"/>
      <c r="CV58" s="21"/>
      <c r="CW58" s="21"/>
      <c r="CX58" s="21"/>
      <c r="CY58" s="21"/>
      <c r="CZ58" s="21"/>
      <c r="DA58" s="21"/>
      <c r="DB58" s="21"/>
      <c r="DC58" s="21"/>
      <c r="DD58" s="21"/>
      <c r="DE58" s="21"/>
      <c r="DF58" s="21"/>
      <c r="DG58" s="21"/>
      <c r="DH58" s="21"/>
      <c r="DI58" s="21"/>
      <c r="DJ58" s="21"/>
      <c r="DK58" s="21"/>
      <c r="DL58" s="21"/>
      <c r="DM58" s="21"/>
      <c r="DN58" s="21"/>
      <c r="DO58" s="21"/>
      <c r="DP58" s="21"/>
      <c r="DQ58" s="21"/>
      <c r="DR58" s="21"/>
      <c r="DS58" s="21"/>
      <c r="DT58" s="21"/>
      <c r="DU58" s="21"/>
      <c r="DV58" s="21"/>
      <c r="DW58" s="21"/>
      <c r="DX58" s="21"/>
      <c r="DY58" s="21"/>
      <c r="DZ58" s="21"/>
      <c r="EA58" s="21"/>
      <c r="EB58" s="21"/>
      <c r="EC58" s="21"/>
      <c r="ED58" s="21"/>
      <c r="EE58" s="21"/>
      <c r="EF58" s="21"/>
      <c r="EG58" s="21"/>
      <c r="EH58" s="21"/>
      <c r="EI58" s="21"/>
      <c r="EJ58" s="21"/>
      <c r="EK58" s="21"/>
      <c r="EL58" s="21"/>
      <c r="EM58" s="21"/>
      <c r="EN58" s="21"/>
      <c r="EO58" s="21"/>
      <c r="EP58" s="21"/>
      <c r="EQ58" s="21"/>
      <c r="ER58" s="21"/>
      <c r="ES58" s="21"/>
      <c r="ET58" s="21"/>
      <c r="EU58" s="21"/>
      <c r="EV58" s="21"/>
      <c r="EW58" s="21"/>
      <c r="EX58" s="21"/>
      <c r="EY58" s="21"/>
      <c r="EZ58" s="21"/>
      <c r="FA58" s="21"/>
      <c r="FB58" s="21"/>
      <c r="FC58" s="21"/>
      <c r="FD58" s="21"/>
      <c r="FE58" s="21"/>
      <c r="FF58" s="21"/>
      <c r="FG58" s="21"/>
      <c r="FH58" s="21"/>
      <c r="FI58" s="21"/>
      <c r="FJ58" s="21"/>
      <c r="FK58" s="21"/>
      <c r="FL58" s="21"/>
      <c r="FM58" s="21"/>
      <c r="FN58" s="21"/>
      <c r="FO58" s="21"/>
      <c r="FP58" s="21"/>
      <c r="FQ58" s="21"/>
      <c r="FR58" s="21"/>
      <c r="FS58" s="21"/>
    </row>
    <row r="59" spans="1:175" s="4" customFormat="1" ht="16" customHeight="1" x14ac:dyDescent="0.2">
      <c r="A59" s="21"/>
      <c r="B59" s="21"/>
      <c r="C59" s="21"/>
      <c r="D59" s="21"/>
      <c r="E59" s="21"/>
      <c r="F59" s="44"/>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c r="FB59" s="21"/>
      <c r="FC59" s="21"/>
      <c r="FD59" s="21"/>
      <c r="FE59" s="21"/>
      <c r="FF59" s="21"/>
      <c r="FG59" s="21"/>
      <c r="FH59" s="21"/>
      <c r="FI59" s="21"/>
      <c r="FJ59" s="21"/>
      <c r="FK59" s="21"/>
      <c r="FL59" s="21"/>
      <c r="FM59" s="21"/>
      <c r="FN59" s="21"/>
      <c r="FO59" s="21"/>
      <c r="FP59" s="21"/>
      <c r="FQ59" s="21"/>
      <c r="FR59" s="21"/>
      <c r="FS59" s="21"/>
    </row>
    <row r="60" spans="1:175" s="4" customFormat="1" ht="16" customHeight="1" x14ac:dyDescent="0.2">
      <c r="A60" s="21"/>
      <c r="B60" s="21"/>
      <c r="C60" s="21"/>
      <c r="D60" s="21"/>
      <c r="E60" s="21"/>
      <c r="F60" s="44"/>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c r="DA60" s="21"/>
      <c r="DB60" s="21"/>
      <c r="DC60" s="21"/>
      <c r="DD60" s="21"/>
      <c r="DE60" s="21"/>
      <c r="DF60" s="21"/>
      <c r="DG60" s="21"/>
      <c r="DH60" s="21"/>
      <c r="DI60" s="21"/>
      <c r="DJ60" s="21"/>
      <c r="DK60" s="21"/>
      <c r="DL60" s="21"/>
      <c r="DM60" s="21"/>
      <c r="DN60" s="21"/>
      <c r="DO60" s="21"/>
      <c r="DP60" s="21"/>
      <c r="DQ60" s="21"/>
      <c r="DR60" s="21"/>
      <c r="DS60" s="21"/>
      <c r="DT60" s="21"/>
      <c r="DU60" s="21"/>
      <c r="DV60" s="21"/>
      <c r="DW60" s="21"/>
      <c r="DX60" s="21"/>
      <c r="DY60" s="21"/>
      <c r="DZ60" s="21"/>
      <c r="EA60" s="21"/>
      <c r="EB60" s="21"/>
      <c r="EC60" s="21"/>
      <c r="ED60" s="21"/>
      <c r="EE60" s="21"/>
      <c r="EF60" s="21"/>
      <c r="EG60" s="21"/>
      <c r="EH60" s="21"/>
      <c r="EI60" s="21"/>
      <c r="EJ60" s="21"/>
      <c r="EK60" s="21"/>
      <c r="EL60" s="21"/>
      <c r="EM60" s="21"/>
      <c r="EN60" s="21"/>
      <c r="EO60" s="21"/>
      <c r="EP60" s="21"/>
      <c r="EQ60" s="21"/>
      <c r="ER60" s="21"/>
      <c r="ES60" s="21"/>
      <c r="ET60" s="21"/>
      <c r="EU60" s="21"/>
      <c r="EV60" s="21"/>
      <c r="EW60" s="21"/>
      <c r="EX60" s="21"/>
      <c r="EY60" s="21"/>
      <c r="EZ60" s="21"/>
      <c r="FA60" s="21"/>
      <c r="FB60" s="21"/>
      <c r="FC60" s="21"/>
      <c r="FD60" s="21"/>
      <c r="FE60" s="21"/>
      <c r="FF60" s="21"/>
      <c r="FG60" s="21"/>
      <c r="FH60" s="21"/>
      <c r="FI60" s="21"/>
      <c r="FJ60" s="21"/>
      <c r="FK60" s="21"/>
      <c r="FL60" s="21"/>
      <c r="FM60" s="21"/>
      <c r="FN60" s="21"/>
      <c r="FO60" s="21"/>
      <c r="FP60" s="21"/>
      <c r="FQ60" s="21"/>
      <c r="FR60" s="21"/>
      <c r="FS60" s="21"/>
    </row>
    <row r="61" spans="1:175" s="4" customFormat="1" ht="16" customHeight="1" x14ac:dyDescent="0.2">
      <c r="A61" s="21"/>
      <c r="B61" s="21"/>
      <c r="C61" s="21"/>
      <c r="D61" s="21"/>
      <c r="E61" s="21"/>
      <c r="F61" s="44"/>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21"/>
      <c r="CQ61" s="21"/>
      <c r="CR61" s="21"/>
      <c r="CS61" s="21"/>
      <c r="CT61" s="21"/>
      <c r="CU61" s="21"/>
      <c r="CV61" s="21"/>
      <c r="CW61" s="21"/>
      <c r="CX61" s="21"/>
      <c r="CY61" s="21"/>
      <c r="CZ61" s="21"/>
      <c r="DA61" s="21"/>
      <c r="DB61" s="21"/>
      <c r="DC61" s="21"/>
      <c r="DD61" s="21"/>
      <c r="DE61" s="21"/>
      <c r="DF61" s="21"/>
      <c r="DG61" s="21"/>
      <c r="DH61" s="21"/>
      <c r="DI61" s="21"/>
      <c r="DJ61" s="21"/>
      <c r="DK61" s="21"/>
      <c r="DL61" s="21"/>
      <c r="DM61" s="21"/>
      <c r="DN61" s="21"/>
      <c r="DO61" s="21"/>
      <c r="DP61" s="21"/>
      <c r="DQ61" s="21"/>
      <c r="DR61" s="21"/>
      <c r="DS61" s="21"/>
      <c r="DT61" s="21"/>
      <c r="DU61" s="21"/>
      <c r="DV61" s="21"/>
      <c r="DW61" s="21"/>
      <c r="DX61" s="21"/>
      <c r="DY61" s="21"/>
      <c r="DZ61" s="21"/>
      <c r="EA61" s="21"/>
      <c r="EB61" s="21"/>
      <c r="EC61" s="21"/>
      <c r="ED61" s="21"/>
      <c r="EE61" s="21"/>
      <c r="EF61" s="21"/>
      <c r="EG61" s="21"/>
      <c r="EH61" s="21"/>
      <c r="EI61" s="21"/>
      <c r="EJ61" s="21"/>
      <c r="EK61" s="21"/>
      <c r="EL61" s="21"/>
      <c r="EM61" s="21"/>
      <c r="EN61" s="21"/>
      <c r="EO61" s="21"/>
      <c r="EP61" s="21"/>
      <c r="EQ61" s="21"/>
      <c r="ER61" s="21"/>
      <c r="ES61" s="21"/>
      <c r="ET61" s="21"/>
      <c r="EU61" s="21"/>
      <c r="EV61" s="21"/>
      <c r="EW61" s="21"/>
      <c r="EX61" s="21"/>
      <c r="EY61" s="21"/>
      <c r="EZ61" s="21"/>
      <c r="FA61" s="21"/>
      <c r="FB61" s="21"/>
      <c r="FC61" s="21"/>
      <c r="FD61" s="21"/>
      <c r="FE61" s="21"/>
      <c r="FF61" s="21"/>
      <c r="FG61" s="21"/>
      <c r="FH61" s="21"/>
      <c r="FI61" s="21"/>
      <c r="FJ61" s="21"/>
      <c r="FK61" s="21"/>
      <c r="FL61" s="21"/>
      <c r="FM61" s="21"/>
      <c r="FN61" s="21"/>
      <c r="FO61" s="21"/>
      <c r="FP61" s="21"/>
      <c r="FQ61" s="21"/>
      <c r="FR61" s="21"/>
      <c r="FS61" s="21"/>
    </row>
    <row r="62" spans="1:175" s="4" customFormat="1" ht="16" customHeight="1" x14ac:dyDescent="0.2">
      <c r="A62" s="21"/>
      <c r="B62" s="21"/>
      <c r="C62" s="21"/>
      <c r="D62" s="21"/>
      <c r="E62" s="21"/>
      <c r="F62" s="44"/>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c r="FL62" s="21"/>
      <c r="FM62" s="21"/>
      <c r="FN62" s="21"/>
      <c r="FO62" s="21"/>
      <c r="FP62" s="21"/>
      <c r="FQ62" s="21"/>
      <c r="FR62" s="21"/>
      <c r="FS62" s="21"/>
    </row>
    <row r="63" spans="1:175" s="4" customFormat="1" ht="16" customHeight="1" x14ac:dyDescent="0.2">
      <c r="A63" s="21"/>
      <c r="B63" s="21"/>
      <c r="C63" s="21"/>
      <c r="D63" s="21"/>
      <c r="E63" s="21"/>
      <c r="F63" s="44"/>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row>
    <row r="64" spans="1:175" s="4" customFormat="1" ht="16" customHeight="1" x14ac:dyDescent="0.2">
      <c r="A64" s="21"/>
      <c r="B64" s="21"/>
      <c r="C64" s="21"/>
      <c r="D64" s="21"/>
      <c r="E64" s="21"/>
      <c r="F64" s="44"/>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21"/>
      <c r="CQ64" s="21"/>
      <c r="CR64" s="21"/>
      <c r="CS64" s="21"/>
      <c r="CT64" s="21"/>
      <c r="CU64" s="21"/>
      <c r="CV64" s="21"/>
      <c r="CW64" s="21"/>
      <c r="CX64" s="21"/>
      <c r="CY64" s="21"/>
      <c r="CZ64" s="21"/>
      <c r="DA64" s="21"/>
      <c r="DB64" s="21"/>
      <c r="DC64" s="21"/>
      <c r="DD64" s="21"/>
      <c r="DE64" s="21"/>
      <c r="DF64" s="21"/>
      <c r="DG64" s="21"/>
      <c r="DH64" s="21"/>
      <c r="DI64" s="21"/>
      <c r="DJ64" s="21"/>
      <c r="DK64" s="21"/>
      <c r="DL64" s="21"/>
      <c r="DM64" s="21"/>
      <c r="DN64" s="21"/>
      <c r="DO64" s="21"/>
      <c r="DP64" s="21"/>
      <c r="DQ64" s="21"/>
      <c r="DR64" s="21"/>
      <c r="DS64" s="21"/>
      <c r="DT64" s="21"/>
      <c r="DU64" s="21"/>
      <c r="DV64" s="21"/>
      <c r="DW64" s="21"/>
      <c r="DX64" s="21"/>
      <c r="DY64" s="21"/>
      <c r="DZ64" s="21"/>
      <c r="EA64" s="21"/>
      <c r="EB64" s="21"/>
      <c r="EC64" s="21"/>
      <c r="ED64" s="21"/>
      <c r="EE64" s="21"/>
      <c r="EF64" s="21"/>
      <c r="EG64" s="21"/>
      <c r="EH64" s="21"/>
      <c r="EI64" s="21"/>
      <c r="EJ64" s="21"/>
      <c r="EK64" s="21"/>
      <c r="EL64" s="21"/>
      <c r="EM64" s="21"/>
      <c r="EN64" s="21"/>
      <c r="EO64" s="21"/>
      <c r="EP64" s="21"/>
      <c r="EQ64" s="21"/>
      <c r="ER64" s="21"/>
      <c r="ES64" s="21"/>
      <c r="ET64" s="21"/>
      <c r="EU64" s="21"/>
      <c r="EV64" s="21"/>
      <c r="EW64" s="21"/>
      <c r="EX64" s="21"/>
      <c r="EY64" s="21"/>
      <c r="EZ64" s="21"/>
      <c r="FA64" s="21"/>
      <c r="FB64" s="21"/>
      <c r="FC64" s="21"/>
      <c r="FD64" s="21"/>
      <c r="FE64" s="21"/>
      <c r="FF64" s="21"/>
      <c r="FG64" s="21"/>
      <c r="FH64" s="21"/>
      <c r="FI64" s="21"/>
      <c r="FJ64" s="21"/>
      <c r="FK64" s="21"/>
      <c r="FL64" s="21"/>
      <c r="FM64" s="21"/>
      <c r="FN64" s="21"/>
      <c r="FO64" s="21"/>
      <c r="FP64" s="21"/>
      <c r="FQ64" s="21"/>
      <c r="FR64" s="21"/>
      <c r="FS64" s="21"/>
    </row>
    <row r="65" spans="1:175" s="4" customFormat="1" ht="16" customHeight="1" x14ac:dyDescent="0.2">
      <c r="A65" s="21"/>
      <c r="B65" s="21"/>
      <c r="C65" s="21"/>
      <c r="D65" s="21"/>
      <c r="E65" s="21"/>
      <c r="F65" s="44"/>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c r="CZ65" s="21"/>
      <c r="DA65" s="21"/>
      <c r="DB65" s="21"/>
      <c r="DC65" s="21"/>
      <c r="DD65" s="21"/>
      <c r="DE65" s="21"/>
      <c r="DF65" s="21"/>
      <c r="DG65" s="21"/>
      <c r="DH65" s="21"/>
      <c r="DI65" s="21"/>
      <c r="DJ65" s="21"/>
      <c r="DK65" s="21"/>
      <c r="DL65" s="21"/>
      <c r="DM65" s="21"/>
      <c r="DN65" s="21"/>
      <c r="DO65" s="21"/>
      <c r="DP65" s="21"/>
      <c r="DQ65" s="21"/>
      <c r="DR65" s="21"/>
      <c r="DS65" s="21"/>
      <c r="DT65" s="21"/>
      <c r="DU65" s="21"/>
      <c r="DV65" s="21"/>
      <c r="DW65" s="21"/>
      <c r="DX65" s="21"/>
      <c r="DY65" s="21"/>
      <c r="DZ65" s="21"/>
      <c r="EA65" s="21"/>
      <c r="EB65" s="21"/>
      <c r="EC65" s="21"/>
      <c r="ED65" s="21"/>
      <c r="EE65" s="21"/>
      <c r="EF65" s="21"/>
      <c r="EG65" s="21"/>
      <c r="EH65" s="21"/>
      <c r="EI65" s="21"/>
      <c r="EJ65" s="21"/>
      <c r="EK65" s="21"/>
      <c r="EL65" s="21"/>
      <c r="EM65" s="21"/>
      <c r="EN65" s="21"/>
      <c r="EO65" s="21"/>
      <c r="EP65" s="21"/>
      <c r="EQ65" s="21"/>
      <c r="ER65" s="21"/>
      <c r="ES65" s="21"/>
      <c r="ET65" s="21"/>
      <c r="EU65" s="21"/>
      <c r="EV65" s="21"/>
      <c r="EW65" s="21"/>
      <c r="EX65" s="21"/>
      <c r="EY65" s="21"/>
      <c r="EZ65" s="21"/>
      <c r="FA65" s="21"/>
      <c r="FB65" s="21"/>
      <c r="FC65" s="21"/>
      <c r="FD65" s="21"/>
      <c r="FE65" s="21"/>
      <c r="FF65" s="21"/>
      <c r="FG65" s="21"/>
      <c r="FH65" s="21"/>
      <c r="FI65" s="21"/>
      <c r="FJ65" s="21"/>
      <c r="FK65" s="21"/>
      <c r="FL65" s="21"/>
      <c r="FM65" s="21"/>
      <c r="FN65" s="21"/>
      <c r="FO65" s="21"/>
      <c r="FP65" s="21"/>
      <c r="FQ65" s="21"/>
      <c r="FR65" s="21"/>
      <c r="FS65" s="21"/>
    </row>
    <row r="66" spans="1:175" s="4" customFormat="1" ht="16" customHeight="1" x14ac:dyDescent="0.2">
      <c r="A66" s="21"/>
      <c r="B66" s="21"/>
      <c r="C66" s="21"/>
      <c r="D66" s="21"/>
      <c r="E66" s="21"/>
      <c r="F66" s="44"/>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O66" s="21"/>
      <c r="CP66" s="21"/>
      <c r="CQ66" s="21"/>
      <c r="CR66" s="21"/>
      <c r="CS66" s="21"/>
      <c r="CT66" s="21"/>
      <c r="CU66" s="21"/>
      <c r="CV66" s="21"/>
      <c r="CW66" s="21"/>
      <c r="CX66" s="21"/>
      <c r="CY66" s="21"/>
      <c r="CZ66" s="21"/>
      <c r="DA66" s="21"/>
      <c r="DB66" s="21"/>
      <c r="DC66" s="21"/>
      <c r="DD66" s="21"/>
      <c r="DE66" s="21"/>
      <c r="DF66" s="21"/>
      <c r="DG66" s="21"/>
      <c r="DH66" s="21"/>
      <c r="DI66" s="21"/>
      <c r="DJ66" s="21"/>
      <c r="DK66" s="21"/>
      <c r="DL66" s="21"/>
      <c r="DM66" s="21"/>
      <c r="DN66" s="21"/>
      <c r="DO66" s="21"/>
      <c r="DP66" s="21"/>
      <c r="DQ66" s="21"/>
      <c r="DR66" s="21"/>
      <c r="DS66" s="21"/>
      <c r="DT66" s="21"/>
      <c r="DU66" s="21"/>
      <c r="DV66" s="21"/>
      <c r="DW66" s="21"/>
      <c r="DX66" s="21"/>
      <c r="DY66" s="21"/>
      <c r="DZ66" s="21"/>
      <c r="EA66" s="21"/>
      <c r="EB66" s="21"/>
      <c r="EC66" s="21"/>
      <c r="ED66" s="21"/>
      <c r="EE66" s="21"/>
      <c r="EF66" s="21"/>
      <c r="EG66" s="21"/>
      <c r="EH66" s="21"/>
      <c r="EI66" s="21"/>
      <c r="EJ66" s="21"/>
      <c r="EK66" s="21"/>
      <c r="EL66" s="21"/>
      <c r="EM66" s="21"/>
      <c r="EN66" s="21"/>
      <c r="EO66" s="21"/>
      <c r="EP66" s="21"/>
      <c r="EQ66" s="21"/>
      <c r="ER66" s="21"/>
      <c r="ES66" s="21"/>
      <c r="ET66" s="21"/>
      <c r="EU66" s="21"/>
      <c r="EV66" s="21"/>
      <c r="EW66" s="21"/>
      <c r="EX66" s="21"/>
      <c r="EY66" s="21"/>
      <c r="EZ66" s="21"/>
      <c r="FA66" s="21"/>
      <c r="FB66" s="21"/>
      <c r="FC66" s="21"/>
      <c r="FD66" s="21"/>
      <c r="FE66" s="21"/>
      <c r="FF66" s="21"/>
      <c r="FG66" s="21"/>
      <c r="FH66" s="21"/>
      <c r="FI66" s="21"/>
      <c r="FJ66" s="21"/>
      <c r="FK66" s="21"/>
      <c r="FL66" s="21"/>
      <c r="FM66" s="21"/>
      <c r="FN66" s="21"/>
      <c r="FO66" s="21"/>
      <c r="FP66" s="21"/>
      <c r="FQ66" s="21"/>
      <c r="FR66" s="21"/>
      <c r="FS66" s="21"/>
    </row>
    <row r="67" spans="1:175" s="4" customFormat="1" ht="16" customHeight="1" x14ac:dyDescent="0.2">
      <c r="A67" s="21"/>
      <c r="B67" s="21"/>
      <c r="C67" s="21"/>
      <c r="D67" s="21"/>
      <c r="E67" s="21"/>
      <c r="F67" s="44"/>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c r="CP67" s="21"/>
      <c r="CQ67" s="21"/>
      <c r="CR67" s="21"/>
      <c r="CS67" s="21"/>
      <c r="CT67" s="21"/>
      <c r="CU67" s="21"/>
      <c r="CV67" s="21"/>
      <c r="CW67" s="21"/>
      <c r="CX67" s="21"/>
      <c r="CY67" s="21"/>
      <c r="CZ67" s="21"/>
      <c r="DA67" s="21"/>
      <c r="DB67" s="21"/>
      <c r="DC67" s="21"/>
      <c r="DD67" s="21"/>
      <c r="DE67" s="21"/>
      <c r="DF67" s="21"/>
      <c r="DG67" s="21"/>
      <c r="DH67" s="21"/>
      <c r="DI67" s="21"/>
      <c r="DJ67" s="21"/>
      <c r="DK67" s="21"/>
      <c r="DL67" s="21"/>
      <c r="DM67" s="21"/>
      <c r="DN67" s="21"/>
      <c r="DO67" s="21"/>
      <c r="DP67" s="21"/>
      <c r="DQ67" s="21"/>
      <c r="DR67" s="21"/>
      <c r="DS67" s="21"/>
      <c r="DT67" s="21"/>
      <c r="DU67" s="21"/>
      <c r="DV67" s="21"/>
      <c r="DW67" s="21"/>
      <c r="DX67" s="21"/>
      <c r="DY67" s="21"/>
      <c r="DZ67" s="21"/>
      <c r="EA67" s="21"/>
      <c r="EB67" s="21"/>
      <c r="EC67" s="21"/>
      <c r="ED67" s="21"/>
      <c r="EE67" s="21"/>
      <c r="EF67" s="21"/>
      <c r="EG67" s="21"/>
      <c r="EH67" s="21"/>
      <c r="EI67" s="21"/>
      <c r="EJ67" s="21"/>
      <c r="EK67" s="21"/>
      <c r="EL67" s="21"/>
      <c r="EM67" s="21"/>
      <c r="EN67" s="21"/>
      <c r="EO67" s="21"/>
      <c r="EP67" s="21"/>
      <c r="EQ67" s="21"/>
      <c r="ER67" s="21"/>
      <c r="ES67" s="21"/>
      <c r="ET67" s="21"/>
      <c r="EU67" s="21"/>
      <c r="EV67" s="21"/>
      <c r="EW67" s="21"/>
      <c r="EX67" s="21"/>
      <c r="EY67" s="21"/>
      <c r="EZ67" s="21"/>
      <c r="FA67" s="21"/>
      <c r="FB67" s="21"/>
      <c r="FC67" s="21"/>
      <c r="FD67" s="21"/>
      <c r="FE67" s="21"/>
      <c r="FF67" s="21"/>
      <c r="FG67" s="21"/>
      <c r="FH67" s="21"/>
      <c r="FI67" s="21"/>
      <c r="FJ67" s="21"/>
      <c r="FK67" s="21"/>
      <c r="FL67" s="21"/>
      <c r="FM67" s="21"/>
      <c r="FN67" s="21"/>
      <c r="FO67" s="21"/>
      <c r="FP67" s="21"/>
      <c r="FQ67" s="21"/>
      <c r="FR67" s="21"/>
      <c r="FS67" s="21"/>
    </row>
    <row r="68" spans="1:175" s="4" customFormat="1" ht="16" customHeight="1" x14ac:dyDescent="0.2">
      <c r="A68" s="21"/>
      <c r="B68" s="21"/>
      <c r="C68" s="21"/>
      <c r="D68" s="21"/>
      <c r="E68" s="21"/>
      <c r="F68" s="44"/>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c r="DA68" s="21"/>
      <c r="DB68" s="21"/>
      <c r="DC68" s="21"/>
      <c r="DD68" s="21"/>
      <c r="DE68" s="21"/>
      <c r="DF68" s="21"/>
      <c r="DG68" s="21"/>
      <c r="DH68" s="21"/>
      <c r="DI68" s="21"/>
      <c r="DJ68" s="21"/>
      <c r="DK68" s="21"/>
      <c r="DL68" s="21"/>
      <c r="DM68" s="21"/>
      <c r="DN68" s="21"/>
      <c r="DO68" s="21"/>
      <c r="DP68" s="21"/>
      <c r="DQ68" s="21"/>
      <c r="DR68" s="21"/>
      <c r="DS68" s="21"/>
      <c r="DT68" s="21"/>
      <c r="DU68" s="21"/>
      <c r="DV68" s="21"/>
      <c r="DW68" s="21"/>
      <c r="DX68" s="21"/>
      <c r="DY68" s="21"/>
      <c r="DZ68" s="21"/>
      <c r="EA68" s="21"/>
      <c r="EB68" s="21"/>
      <c r="EC68" s="21"/>
      <c r="ED68" s="21"/>
      <c r="EE68" s="21"/>
      <c r="EF68" s="21"/>
      <c r="EG68" s="21"/>
      <c r="EH68" s="21"/>
      <c r="EI68" s="21"/>
      <c r="EJ68" s="21"/>
      <c r="EK68" s="21"/>
      <c r="EL68" s="21"/>
      <c r="EM68" s="21"/>
      <c r="EN68" s="21"/>
      <c r="EO68" s="21"/>
      <c r="EP68" s="21"/>
      <c r="EQ68" s="21"/>
      <c r="ER68" s="21"/>
      <c r="ES68" s="21"/>
      <c r="ET68" s="21"/>
      <c r="EU68" s="21"/>
      <c r="EV68" s="21"/>
      <c r="EW68" s="21"/>
      <c r="EX68" s="21"/>
      <c r="EY68" s="21"/>
      <c r="EZ68" s="21"/>
      <c r="FA68" s="21"/>
      <c r="FB68" s="21"/>
      <c r="FC68" s="21"/>
      <c r="FD68" s="21"/>
      <c r="FE68" s="21"/>
      <c r="FF68" s="21"/>
      <c r="FG68" s="21"/>
      <c r="FH68" s="21"/>
      <c r="FI68" s="21"/>
      <c r="FJ68" s="21"/>
      <c r="FK68" s="21"/>
      <c r="FL68" s="21"/>
      <c r="FM68" s="21"/>
      <c r="FN68" s="21"/>
      <c r="FO68" s="21"/>
      <c r="FP68" s="21"/>
      <c r="FQ68" s="21"/>
      <c r="FR68" s="21"/>
      <c r="FS68" s="21"/>
    </row>
    <row r="69" spans="1:175" s="4" customFormat="1" ht="16" customHeight="1" x14ac:dyDescent="0.2">
      <c r="A69" s="21"/>
      <c r="B69" s="21"/>
      <c r="C69" s="21"/>
      <c r="D69" s="21"/>
      <c r="E69" s="21"/>
      <c r="F69" s="44"/>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c r="EU69" s="21"/>
      <c r="EV69" s="21"/>
      <c r="EW69" s="21"/>
      <c r="EX69" s="21"/>
      <c r="EY69" s="21"/>
      <c r="EZ69" s="21"/>
      <c r="FA69" s="21"/>
      <c r="FB69" s="21"/>
      <c r="FC69" s="21"/>
      <c r="FD69" s="21"/>
      <c r="FE69" s="21"/>
      <c r="FF69" s="21"/>
      <c r="FG69" s="21"/>
      <c r="FH69" s="21"/>
      <c r="FI69" s="21"/>
      <c r="FJ69" s="21"/>
      <c r="FK69" s="21"/>
      <c r="FL69" s="21"/>
      <c r="FM69" s="21"/>
      <c r="FN69" s="21"/>
      <c r="FO69" s="21"/>
      <c r="FP69" s="21"/>
      <c r="FQ69" s="21"/>
      <c r="FR69" s="21"/>
      <c r="FS69" s="21"/>
    </row>
    <row r="70" spans="1:175" s="4" customFormat="1" ht="16" customHeight="1" x14ac:dyDescent="0.2">
      <c r="A70" s="21"/>
      <c r="B70" s="21"/>
      <c r="C70" s="21"/>
      <c r="D70" s="21"/>
      <c r="E70" s="21"/>
      <c r="F70" s="44"/>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21"/>
      <c r="CI70" s="21"/>
      <c r="CJ70" s="21"/>
      <c r="CK70" s="21"/>
      <c r="CL70" s="21"/>
      <c r="CM70" s="21"/>
      <c r="CN70" s="21"/>
      <c r="CO70" s="21"/>
      <c r="CP70" s="21"/>
      <c r="CQ70" s="21"/>
      <c r="CR70" s="21"/>
      <c r="CS70" s="21"/>
      <c r="CT70" s="21"/>
      <c r="CU70" s="21"/>
      <c r="CV70" s="21"/>
      <c r="CW70" s="21"/>
      <c r="CX70" s="21"/>
      <c r="CY70" s="21"/>
      <c r="CZ70" s="21"/>
      <c r="DA70" s="21"/>
      <c r="DB70" s="21"/>
      <c r="DC70" s="21"/>
      <c r="DD70" s="21"/>
      <c r="DE70" s="21"/>
      <c r="DF70" s="21"/>
      <c r="DG70" s="21"/>
      <c r="DH70" s="21"/>
      <c r="DI70" s="21"/>
      <c r="DJ70" s="21"/>
      <c r="DK70" s="21"/>
      <c r="DL70" s="21"/>
      <c r="DM70" s="21"/>
      <c r="DN70" s="21"/>
      <c r="DO70" s="21"/>
      <c r="DP70" s="21"/>
      <c r="DQ70" s="21"/>
      <c r="DR70" s="21"/>
      <c r="DS70" s="21"/>
      <c r="DT70" s="21"/>
      <c r="DU70" s="21"/>
      <c r="DV70" s="21"/>
      <c r="DW70" s="21"/>
      <c r="DX70" s="21"/>
      <c r="DY70" s="21"/>
      <c r="DZ70" s="21"/>
      <c r="EA70" s="21"/>
      <c r="EB70" s="21"/>
      <c r="EC70" s="21"/>
      <c r="ED70" s="21"/>
      <c r="EE70" s="21"/>
      <c r="EF70" s="21"/>
      <c r="EG70" s="21"/>
      <c r="EH70" s="21"/>
      <c r="EI70" s="21"/>
      <c r="EJ70" s="21"/>
      <c r="EK70" s="21"/>
      <c r="EL70" s="21"/>
      <c r="EM70" s="21"/>
      <c r="EN70" s="21"/>
      <c r="EO70" s="21"/>
      <c r="EP70" s="21"/>
      <c r="EQ70" s="21"/>
      <c r="ER70" s="21"/>
      <c r="ES70" s="21"/>
      <c r="ET70" s="21"/>
      <c r="EU70" s="21"/>
      <c r="EV70" s="21"/>
      <c r="EW70" s="21"/>
      <c r="EX70" s="21"/>
      <c r="EY70" s="21"/>
      <c r="EZ70" s="21"/>
      <c r="FA70" s="21"/>
      <c r="FB70" s="21"/>
      <c r="FC70" s="21"/>
      <c r="FD70" s="21"/>
      <c r="FE70" s="21"/>
      <c r="FF70" s="21"/>
      <c r="FG70" s="21"/>
      <c r="FH70" s="21"/>
      <c r="FI70" s="21"/>
      <c r="FJ70" s="21"/>
      <c r="FK70" s="21"/>
      <c r="FL70" s="21"/>
      <c r="FM70" s="21"/>
      <c r="FN70" s="21"/>
      <c r="FO70" s="21"/>
      <c r="FP70" s="21"/>
      <c r="FQ70" s="21"/>
      <c r="FR70" s="21"/>
      <c r="FS70" s="21"/>
    </row>
    <row r="71" spans="1:175" s="4" customFormat="1" ht="16" customHeight="1" x14ac:dyDescent="0.2">
      <c r="A71" s="21"/>
      <c r="B71" s="21"/>
      <c r="C71" s="21"/>
      <c r="D71" s="21"/>
      <c r="E71" s="21"/>
      <c r="F71" s="44"/>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c r="DD71" s="21"/>
      <c r="DE71" s="21"/>
      <c r="DF71" s="21"/>
      <c r="DG71" s="21"/>
      <c r="DH71" s="21"/>
      <c r="DI71" s="21"/>
      <c r="DJ71" s="21"/>
      <c r="DK71" s="21"/>
      <c r="DL71" s="21"/>
      <c r="DM71" s="21"/>
      <c r="DN71" s="21"/>
      <c r="DO71" s="21"/>
      <c r="DP71" s="21"/>
      <c r="DQ71" s="21"/>
      <c r="DR71" s="21"/>
      <c r="DS71" s="21"/>
      <c r="DT71" s="21"/>
      <c r="DU71" s="21"/>
      <c r="DV71" s="21"/>
      <c r="DW71" s="21"/>
      <c r="DX71" s="21"/>
      <c r="DY71" s="21"/>
      <c r="DZ71" s="21"/>
      <c r="EA71" s="21"/>
      <c r="EB71" s="21"/>
      <c r="EC71" s="21"/>
      <c r="ED71" s="21"/>
      <c r="EE71" s="21"/>
      <c r="EF71" s="21"/>
      <c r="EG71" s="21"/>
      <c r="EH71" s="21"/>
      <c r="EI71" s="21"/>
      <c r="EJ71" s="21"/>
      <c r="EK71" s="21"/>
      <c r="EL71" s="21"/>
      <c r="EM71" s="21"/>
      <c r="EN71" s="21"/>
      <c r="EO71" s="21"/>
      <c r="EP71" s="21"/>
      <c r="EQ71" s="21"/>
      <c r="ER71" s="21"/>
      <c r="ES71" s="21"/>
      <c r="ET71" s="21"/>
      <c r="EU71" s="21"/>
      <c r="EV71" s="21"/>
      <c r="EW71" s="21"/>
      <c r="EX71" s="21"/>
      <c r="EY71" s="21"/>
      <c r="EZ71" s="21"/>
      <c r="FA71" s="21"/>
      <c r="FB71" s="21"/>
      <c r="FC71" s="21"/>
      <c r="FD71" s="21"/>
      <c r="FE71" s="21"/>
      <c r="FF71" s="21"/>
      <c r="FG71" s="21"/>
      <c r="FH71" s="21"/>
      <c r="FI71" s="21"/>
      <c r="FJ71" s="21"/>
      <c r="FK71" s="21"/>
      <c r="FL71" s="21"/>
      <c r="FM71" s="21"/>
      <c r="FN71" s="21"/>
      <c r="FO71" s="21"/>
      <c r="FP71" s="21"/>
      <c r="FQ71" s="21"/>
      <c r="FR71" s="21"/>
      <c r="FS71" s="21"/>
    </row>
    <row r="72" spans="1:175" s="4" customFormat="1" ht="16" customHeight="1" x14ac:dyDescent="0.2">
      <c r="A72" s="21"/>
      <c r="B72" s="21"/>
      <c r="C72" s="21"/>
      <c r="D72" s="21"/>
      <c r="E72" s="21"/>
      <c r="F72" s="44"/>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P72" s="21"/>
      <c r="EQ72" s="21"/>
      <c r="ER72" s="21"/>
      <c r="ES72" s="21"/>
      <c r="ET72" s="21"/>
      <c r="EU72" s="21"/>
      <c r="EV72" s="21"/>
      <c r="EW72" s="21"/>
      <c r="EX72" s="21"/>
      <c r="EY72" s="21"/>
      <c r="EZ72" s="21"/>
      <c r="FA72" s="21"/>
      <c r="FB72" s="21"/>
      <c r="FC72" s="21"/>
      <c r="FD72" s="21"/>
      <c r="FE72" s="21"/>
      <c r="FF72" s="21"/>
      <c r="FG72" s="21"/>
      <c r="FH72" s="21"/>
      <c r="FI72" s="21"/>
      <c r="FJ72" s="21"/>
      <c r="FK72" s="21"/>
      <c r="FL72" s="21"/>
      <c r="FM72" s="21"/>
      <c r="FN72" s="21"/>
      <c r="FO72" s="21"/>
      <c r="FP72" s="21"/>
      <c r="FQ72" s="21"/>
      <c r="FR72" s="21"/>
      <c r="FS72" s="21"/>
    </row>
    <row r="73" spans="1:175" s="4" customFormat="1" ht="16" customHeight="1" x14ac:dyDescent="0.2">
      <c r="A73" s="21"/>
      <c r="B73" s="21"/>
      <c r="C73" s="21"/>
      <c r="D73" s="21"/>
      <c r="E73" s="21"/>
      <c r="F73" s="44"/>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P73" s="21"/>
      <c r="EQ73" s="21"/>
      <c r="ER73" s="21"/>
      <c r="ES73" s="21"/>
      <c r="ET73" s="21"/>
      <c r="EU73" s="21"/>
      <c r="EV73" s="21"/>
      <c r="EW73" s="21"/>
      <c r="EX73" s="21"/>
      <c r="EY73" s="21"/>
      <c r="EZ73" s="21"/>
      <c r="FA73" s="21"/>
      <c r="FB73" s="21"/>
      <c r="FC73" s="21"/>
      <c r="FD73" s="21"/>
      <c r="FE73" s="21"/>
      <c r="FF73" s="21"/>
      <c r="FG73" s="21"/>
      <c r="FH73" s="21"/>
      <c r="FI73" s="21"/>
      <c r="FJ73" s="21"/>
      <c r="FK73" s="21"/>
      <c r="FL73" s="21"/>
      <c r="FM73" s="21"/>
      <c r="FN73" s="21"/>
      <c r="FO73" s="21"/>
      <c r="FP73" s="21"/>
      <c r="FQ73" s="21"/>
      <c r="FR73" s="21"/>
      <c r="FS73" s="21"/>
    </row>
    <row r="74" spans="1:175" s="4" customFormat="1" ht="16" customHeight="1" x14ac:dyDescent="0.2">
      <c r="A74" s="21"/>
      <c r="B74" s="21"/>
      <c r="C74" s="21"/>
      <c r="D74" s="21"/>
      <c r="E74" s="21"/>
      <c r="F74" s="44"/>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c r="DA74" s="21"/>
      <c r="DB74" s="21"/>
      <c r="DC74" s="21"/>
      <c r="DD74" s="21"/>
      <c r="DE74" s="21"/>
      <c r="DF74" s="21"/>
      <c r="DG74" s="21"/>
      <c r="DH74" s="21"/>
      <c r="DI74" s="21"/>
      <c r="DJ74" s="21"/>
      <c r="DK74" s="21"/>
      <c r="DL74" s="21"/>
      <c r="DM74" s="21"/>
      <c r="DN74" s="21"/>
      <c r="DO74" s="21"/>
      <c r="DP74" s="21"/>
      <c r="DQ74" s="21"/>
      <c r="DR74" s="21"/>
      <c r="DS74" s="21"/>
      <c r="DT74" s="21"/>
      <c r="DU74" s="21"/>
      <c r="DV74" s="21"/>
      <c r="DW74" s="21"/>
      <c r="DX74" s="21"/>
      <c r="DY74" s="21"/>
      <c r="DZ74" s="21"/>
      <c r="EA74" s="21"/>
      <c r="EB74" s="21"/>
      <c r="EC74" s="21"/>
      <c r="ED74" s="21"/>
      <c r="EE74" s="21"/>
      <c r="EF74" s="21"/>
      <c r="EG74" s="21"/>
      <c r="EH74" s="21"/>
      <c r="EI74" s="21"/>
      <c r="EJ74" s="21"/>
      <c r="EK74" s="21"/>
      <c r="EL74" s="21"/>
      <c r="EM74" s="21"/>
      <c r="EN74" s="21"/>
      <c r="EO74" s="21"/>
      <c r="EP74" s="21"/>
      <c r="EQ74" s="21"/>
      <c r="ER74" s="21"/>
      <c r="ES74" s="21"/>
      <c r="ET74" s="21"/>
      <c r="EU74" s="21"/>
      <c r="EV74" s="21"/>
      <c r="EW74" s="21"/>
      <c r="EX74" s="21"/>
      <c r="EY74" s="21"/>
      <c r="EZ74" s="21"/>
      <c r="FA74" s="21"/>
      <c r="FB74" s="21"/>
      <c r="FC74" s="21"/>
      <c r="FD74" s="21"/>
      <c r="FE74" s="21"/>
      <c r="FF74" s="21"/>
      <c r="FG74" s="21"/>
      <c r="FH74" s="21"/>
      <c r="FI74" s="21"/>
      <c r="FJ74" s="21"/>
      <c r="FK74" s="21"/>
      <c r="FL74" s="21"/>
      <c r="FM74" s="21"/>
      <c r="FN74" s="21"/>
      <c r="FO74" s="21"/>
      <c r="FP74" s="21"/>
      <c r="FQ74" s="21"/>
      <c r="FR74" s="21"/>
      <c r="FS74" s="21"/>
    </row>
    <row r="75" spans="1:175" s="4" customFormat="1" ht="16" customHeight="1" x14ac:dyDescent="0.2">
      <c r="A75" s="21"/>
      <c r="B75" s="21"/>
      <c r="C75" s="21"/>
      <c r="D75" s="21"/>
      <c r="E75" s="21"/>
      <c r="F75" s="44"/>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c r="DA75" s="21"/>
      <c r="DB75" s="21"/>
      <c r="DC75" s="21"/>
      <c r="DD75" s="21"/>
      <c r="DE75" s="21"/>
      <c r="DF75" s="21"/>
      <c r="DG75" s="21"/>
      <c r="DH75" s="21"/>
      <c r="DI75" s="21"/>
      <c r="DJ75" s="21"/>
      <c r="DK75" s="21"/>
      <c r="DL75" s="21"/>
      <c r="DM75" s="21"/>
      <c r="DN75" s="21"/>
      <c r="DO75" s="21"/>
      <c r="DP75" s="21"/>
      <c r="DQ75" s="21"/>
      <c r="DR75" s="21"/>
      <c r="DS75" s="21"/>
      <c r="DT75" s="21"/>
      <c r="DU75" s="21"/>
      <c r="DV75" s="21"/>
      <c r="DW75" s="21"/>
      <c r="DX75" s="21"/>
      <c r="DY75" s="21"/>
      <c r="DZ75" s="21"/>
      <c r="EA75" s="21"/>
      <c r="EB75" s="21"/>
      <c r="EC75" s="21"/>
      <c r="ED75" s="21"/>
      <c r="EE75" s="21"/>
      <c r="EF75" s="21"/>
      <c r="EG75" s="21"/>
      <c r="EH75" s="21"/>
      <c r="EI75" s="21"/>
      <c r="EJ75" s="21"/>
      <c r="EK75" s="21"/>
      <c r="EL75" s="21"/>
      <c r="EM75" s="21"/>
      <c r="EN75" s="21"/>
      <c r="EO75" s="21"/>
      <c r="EP75" s="21"/>
      <c r="EQ75" s="21"/>
      <c r="ER75" s="21"/>
      <c r="ES75" s="21"/>
      <c r="ET75" s="21"/>
      <c r="EU75" s="21"/>
      <c r="EV75" s="21"/>
      <c r="EW75" s="21"/>
      <c r="EX75" s="21"/>
      <c r="EY75" s="21"/>
      <c r="EZ75" s="21"/>
      <c r="FA75" s="21"/>
      <c r="FB75" s="21"/>
      <c r="FC75" s="21"/>
      <c r="FD75" s="21"/>
      <c r="FE75" s="21"/>
      <c r="FF75" s="21"/>
      <c r="FG75" s="21"/>
      <c r="FH75" s="21"/>
      <c r="FI75" s="21"/>
      <c r="FJ75" s="21"/>
      <c r="FK75" s="21"/>
      <c r="FL75" s="21"/>
      <c r="FM75" s="21"/>
      <c r="FN75" s="21"/>
      <c r="FO75" s="21"/>
      <c r="FP75" s="21"/>
      <c r="FQ75" s="21"/>
      <c r="FR75" s="21"/>
      <c r="FS75" s="21"/>
    </row>
    <row r="76" spans="1:175" s="4" customFormat="1" ht="16" customHeight="1" x14ac:dyDescent="0.2">
      <c r="A76" s="21"/>
      <c r="B76" s="21"/>
      <c r="C76" s="21"/>
      <c r="D76" s="21"/>
      <c r="E76" s="21"/>
      <c r="F76" s="44"/>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1"/>
      <c r="EJ76" s="21"/>
      <c r="EK76" s="21"/>
      <c r="EL76" s="21"/>
      <c r="EM76" s="21"/>
      <c r="EN76" s="21"/>
      <c r="EO76" s="21"/>
      <c r="EP76" s="21"/>
      <c r="EQ76" s="21"/>
      <c r="ER76" s="21"/>
      <c r="ES76" s="21"/>
      <c r="ET76" s="21"/>
      <c r="EU76" s="21"/>
      <c r="EV76" s="21"/>
      <c r="EW76" s="21"/>
      <c r="EX76" s="21"/>
      <c r="EY76" s="21"/>
      <c r="EZ76" s="21"/>
      <c r="FA76" s="21"/>
      <c r="FB76" s="21"/>
      <c r="FC76" s="21"/>
      <c r="FD76" s="21"/>
      <c r="FE76" s="21"/>
      <c r="FF76" s="21"/>
      <c r="FG76" s="21"/>
      <c r="FH76" s="21"/>
      <c r="FI76" s="21"/>
      <c r="FJ76" s="21"/>
      <c r="FK76" s="21"/>
      <c r="FL76" s="21"/>
      <c r="FM76" s="21"/>
      <c r="FN76" s="21"/>
      <c r="FO76" s="21"/>
      <c r="FP76" s="21"/>
      <c r="FQ76" s="21"/>
      <c r="FR76" s="21"/>
      <c r="FS76" s="21"/>
    </row>
    <row r="77" spans="1:175" s="4" customFormat="1" ht="16" customHeight="1" x14ac:dyDescent="0.2">
      <c r="A77" s="21"/>
      <c r="B77" s="21"/>
      <c r="C77" s="21"/>
      <c r="D77" s="21"/>
      <c r="E77" s="21"/>
      <c r="F77" s="44"/>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21"/>
      <c r="CR77" s="21"/>
      <c r="CS77" s="21"/>
      <c r="CT77" s="21"/>
      <c r="CU77" s="21"/>
      <c r="CV77" s="21"/>
      <c r="CW77" s="21"/>
      <c r="CX77" s="21"/>
      <c r="CY77" s="21"/>
      <c r="CZ77" s="21"/>
      <c r="DA77" s="21"/>
      <c r="DB77" s="21"/>
      <c r="DC77" s="21"/>
      <c r="DD77" s="21"/>
      <c r="DE77" s="21"/>
      <c r="DF77" s="21"/>
      <c r="DG77" s="21"/>
      <c r="DH77" s="21"/>
      <c r="DI77" s="21"/>
      <c r="DJ77" s="21"/>
      <c r="DK77" s="21"/>
      <c r="DL77" s="21"/>
      <c r="DM77" s="21"/>
      <c r="DN77" s="21"/>
      <c r="DO77" s="21"/>
      <c r="DP77" s="21"/>
      <c r="DQ77" s="21"/>
      <c r="DR77" s="21"/>
      <c r="DS77" s="21"/>
      <c r="DT77" s="21"/>
      <c r="DU77" s="21"/>
      <c r="DV77" s="21"/>
      <c r="DW77" s="21"/>
      <c r="DX77" s="21"/>
      <c r="DY77" s="21"/>
      <c r="DZ77" s="21"/>
      <c r="EA77" s="21"/>
      <c r="EB77" s="21"/>
      <c r="EC77" s="21"/>
      <c r="ED77" s="21"/>
      <c r="EE77" s="21"/>
      <c r="EF77" s="21"/>
      <c r="EG77" s="21"/>
      <c r="EH77" s="21"/>
      <c r="EI77" s="21"/>
      <c r="EJ77" s="21"/>
      <c r="EK77" s="21"/>
      <c r="EL77" s="21"/>
      <c r="EM77" s="21"/>
      <c r="EN77" s="21"/>
      <c r="EO77" s="21"/>
      <c r="EP77" s="21"/>
      <c r="EQ77" s="21"/>
      <c r="ER77" s="21"/>
      <c r="ES77" s="21"/>
      <c r="ET77" s="21"/>
      <c r="EU77" s="21"/>
      <c r="EV77" s="21"/>
      <c r="EW77" s="21"/>
      <c r="EX77" s="21"/>
      <c r="EY77" s="21"/>
      <c r="EZ77" s="21"/>
      <c r="FA77" s="21"/>
      <c r="FB77" s="21"/>
      <c r="FC77" s="21"/>
      <c r="FD77" s="21"/>
      <c r="FE77" s="21"/>
      <c r="FF77" s="21"/>
      <c r="FG77" s="21"/>
      <c r="FH77" s="21"/>
      <c r="FI77" s="21"/>
      <c r="FJ77" s="21"/>
      <c r="FK77" s="21"/>
      <c r="FL77" s="21"/>
      <c r="FM77" s="21"/>
      <c r="FN77" s="21"/>
      <c r="FO77" s="21"/>
      <c r="FP77" s="21"/>
      <c r="FQ77" s="21"/>
      <c r="FR77" s="21"/>
      <c r="FS77" s="21"/>
    </row>
    <row r="78" spans="1:175" s="4" customFormat="1" ht="16" customHeight="1" x14ac:dyDescent="0.2">
      <c r="A78" s="21"/>
      <c r="B78" s="21"/>
      <c r="C78" s="21"/>
      <c r="D78" s="21"/>
      <c r="E78" s="21"/>
      <c r="F78" s="44"/>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21"/>
      <c r="CI78" s="21"/>
      <c r="CJ78" s="21"/>
      <c r="CK78" s="21"/>
      <c r="CL78" s="21"/>
      <c r="CM78" s="21"/>
      <c r="CN78" s="21"/>
      <c r="CO78" s="21"/>
      <c r="CP78" s="21"/>
      <c r="CQ78" s="21"/>
      <c r="CR78" s="21"/>
      <c r="CS78" s="21"/>
      <c r="CT78" s="21"/>
      <c r="CU78" s="21"/>
      <c r="CV78" s="21"/>
      <c r="CW78" s="21"/>
      <c r="CX78" s="21"/>
      <c r="CY78" s="21"/>
      <c r="CZ78" s="21"/>
      <c r="DA78" s="21"/>
      <c r="DB78" s="21"/>
      <c r="DC78" s="21"/>
      <c r="DD78" s="21"/>
      <c r="DE78" s="21"/>
      <c r="DF78" s="21"/>
      <c r="DG78" s="21"/>
      <c r="DH78" s="21"/>
      <c r="DI78" s="21"/>
      <c r="DJ78" s="21"/>
      <c r="DK78" s="21"/>
      <c r="DL78" s="21"/>
      <c r="DM78" s="21"/>
      <c r="DN78" s="21"/>
      <c r="DO78" s="21"/>
      <c r="DP78" s="21"/>
      <c r="DQ78" s="21"/>
      <c r="DR78" s="21"/>
      <c r="DS78" s="21"/>
      <c r="DT78" s="21"/>
      <c r="DU78" s="21"/>
      <c r="DV78" s="21"/>
      <c r="DW78" s="21"/>
      <c r="DX78" s="21"/>
      <c r="DY78" s="21"/>
      <c r="DZ78" s="21"/>
      <c r="EA78" s="21"/>
      <c r="EB78" s="21"/>
      <c r="EC78" s="21"/>
      <c r="ED78" s="21"/>
      <c r="EE78" s="21"/>
      <c r="EF78" s="21"/>
      <c r="EG78" s="21"/>
      <c r="EH78" s="21"/>
      <c r="EI78" s="21"/>
      <c r="EJ78" s="21"/>
      <c r="EK78" s="21"/>
      <c r="EL78" s="21"/>
      <c r="EM78" s="21"/>
      <c r="EN78" s="21"/>
      <c r="EO78" s="21"/>
      <c r="EP78" s="21"/>
      <c r="EQ78" s="21"/>
      <c r="ER78" s="21"/>
      <c r="ES78" s="21"/>
      <c r="ET78" s="21"/>
      <c r="EU78" s="21"/>
      <c r="EV78" s="21"/>
      <c r="EW78" s="21"/>
      <c r="EX78" s="21"/>
      <c r="EY78" s="21"/>
      <c r="EZ78" s="21"/>
      <c r="FA78" s="21"/>
      <c r="FB78" s="21"/>
      <c r="FC78" s="21"/>
      <c r="FD78" s="21"/>
      <c r="FE78" s="21"/>
      <c r="FF78" s="21"/>
      <c r="FG78" s="21"/>
      <c r="FH78" s="21"/>
      <c r="FI78" s="21"/>
      <c r="FJ78" s="21"/>
      <c r="FK78" s="21"/>
      <c r="FL78" s="21"/>
      <c r="FM78" s="21"/>
      <c r="FN78" s="21"/>
      <c r="FO78" s="21"/>
      <c r="FP78" s="21"/>
      <c r="FQ78" s="21"/>
      <c r="FR78" s="21"/>
      <c r="FS78" s="21"/>
    </row>
    <row r="79" spans="1:175" s="4" customFormat="1" ht="16" customHeight="1" x14ac:dyDescent="0.2">
      <c r="A79" s="21"/>
      <c r="B79" s="21"/>
      <c r="C79" s="21"/>
      <c r="D79" s="21"/>
      <c r="E79" s="21"/>
      <c r="F79" s="44"/>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21"/>
      <c r="CI79" s="21"/>
      <c r="CJ79" s="21"/>
      <c r="CK79" s="21"/>
      <c r="CL79" s="21"/>
      <c r="CM79" s="21"/>
      <c r="CN79" s="21"/>
      <c r="CO79" s="21"/>
      <c r="CP79" s="21"/>
      <c r="CQ79" s="21"/>
      <c r="CR79" s="21"/>
      <c r="CS79" s="21"/>
      <c r="CT79" s="21"/>
      <c r="CU79" s="21"/>
      <c r="CV79" s="21"/>
      <c r="CW79" s="21"/>
      <c r="CX79" s="21"/>
      <c r="CY79" s="21"/>
      <c r="CZ79" s="21"/>
      <c r="DA79" s="21"/>
      <c r="DB79" s="21"/>
      <c r="DC79" s="21"/>
      <c r="DD79" s="21"/>
      <c r="DE79" s="21"/>
      <c r="DF79" s="21"/>
      <c r="DG79" s="21"/>
      <c r="DH79" s="21"/>
      <c r="DI79" s="21"/>
      <c r="DJ79" s="21"/>
      <c r="DK79" s="21"/>
      <c r="DL79" s="21"/>
      <c r="DM79" s="21"/>
      <c r="DN79" s="21"/>
      <c r="DO79" s="21"/>
      <c r="DP79" s="21"/>
      <c r="DQ79" s="21"/>
      <c r="DR79" s="21"/>
      <c r="DS79" s="21"/>
      <c r="DT79" s="21"/>
      <c r="DU79" s="21"/>
      <c r="DV79" s="21"/>
      <c r="DW79" s="21"/>
      <c r="DX79" s="21"/>
      <c r="DY79" s="21"/>
      <c r="DZ79" s="21"/>
      <c r="EA79" s="21"/>
      <c r="EB79" s="21"/>
      <c r="EC79" s="21"/>
      <c r="ED79" s="21"/>
      <c r="EE79" s="21"/>
      <c r="EF79" s="21"/>
      <c r="EG79" s="21"/>
      <c r="EH79" s="21"/>
      <c r="EI79" s="21"/>
      <c r="EJ79" s="21"/>
      <c r="EK79" s="21"/>
      <c r="EL79" s="21"/>
      <c r="EM79" s="21"/>
      <c r="EN79" s="21"/>
      <c r="EO79" s="21"/>
      <c r="EP79" s="21"/>
      <c r="EQ79" s="21"/>
      <c r="ER79" s="21"/>
      <c r="ES79" s="21"/>
      <c r="ET79" s="21"/>
      <c r="EU79" s="21"/>
      <c r="EV79" s="21"/>
      <c r="EW79" s="21"/>
      <c r="EX79" s="21"/>
      <c r="EY79" s="21"/>
      <c r="EZ79" s="21"/>
      <c r="FA79" s="21"/>
      <c r="FB79" s="21"/>
      <c r="FC79" s="21"/>
      <c r="FD79" s="21"/>
      <c r="FE79" s="21"/>
      <c r="FF79" s="21"/>
      <c r="FG79" s="21"/>
      <c r="FH79" s="21"/>
      <c r="FI79" s="21"/>
      <c r="FJ79" s="21"/>
      <c r="FK79" s="21"/>
      <c r="FL79" s="21"/>
      <c r="FM79" s="21"/>
      <c r="FN79" s="21"/>
      <c r="FO79" s="21"/>
      <c r="FP79" s="21"/>
      <c r="FQ79" s="21"/>
      <c r="FR79" s="21"/>
      <c r="FS79" s="21"/>
    </row>
    <row r="80" spans="1:175" s="4" customFormat="1" ht="16" customHeight="1" x14ac:dyDescent="0.2">
      <c r="A80" s="21"/>
      <c r="B80" s="21"/>
      <c r="C80" s="21"/>
      <c r="D80" s="21"/>
      <c r="E80" s="21"/>
      <c r="F80" s="44"/>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1"/>
      <c r="CF80" s="21"/>
      <c r="CG80" s="21"/>
      <c r="CH80" s="21"/>
      <c r="CI80" s="21"/>
      <c r="CJ80" s="21"/>
      <c r="CK80" s="21"/>
      <c r="CL80" s="21"/>
      <c r="CM80" s="21"/>
      <c r="CN80" s="21"/>
      <c r="CO80" s="21"/>
      <c r="CP80" s="21"/>
      <c r="CQ80" s="21"/>
      <c r="CR80" s="21"/>
      <c r="CS80" s="21"/>
      <c r="CT80" s="21"/>
      <c r="CU80" s="21"/>
      <c r="CV80" s="21"/>
      <c r="CW80" s="21"/>
      <c r="CX80" s="21"/>
      <c r="CY80" s="21"/>
      <c r="CZ80" s="21"/>
      <c r="DA80" s="21"/>
      <c r="DB80" s="21"/>
      <c r="DC80" s="21"/>
      <c r="DD80" s="21"/>
      <c r="DE80" s="21"/>
      <c r="DF80" s="21"/>
      <c r="DG80" s="21"/>
      <c r="DH80" s="21"/>
      <c r="DI80" s="21"/>
      <c r="DJ80" s="21"/>
      <c r="DK80" s="21"/>
      <c r="DL80" s="21"/>
      <c r="DM80" s="21"/>
      <c r="DN80" s="21"/>
      <c r="DO80" s="21"/>
      <c r="DP80" s="21"/>
      <c r="DQ80" s="21"/>
      <c r="DR80" s="21"/>
      <c r="DS80" s="21"/>
      <c r="DT80" s="21"/>
      <c r="DU80" s="21"/>
      <c r="DV80" s="21"/>
      <c r="DW80" s="21"/>
      <c r="DX80" s="21"/>
      <c r="DY80" s="21"/>
      <c r="DZ80" s="21"/>
      <c r="EA80" s="21"/>
      <c r="EB80" s="21"/>
      <c r="EC80" s="21"/>
      <c r="ED80" s="21"/>
      <c r="EE80" s="21"/>
      <c r="EF80" s="21"/>
      <c r="EG80" s="21"/>
      <c r="EH80" s="21"/>
      <c r="EI80" s="21"/>
      <c r="EJ80" s="21"/>
      <c r="EK80" s="21"/>
      <c r="EL80" s="21"/>
      <c r="EM80" s="21"/>
      <c r="EN80" s="21"/>
      <c r="EO80" s="21"/>
      <c r="EP80" s="21"/>
      <c r="EQ80" s="21"/>
      <c r="ER80" s="21"/>
      <c r="ES80" s="21"/>
      <c r="ET80" s="21"/>
      <c r="EU80" s="21"/>
      <c r="EV80" s="21"/>
      <c r="EW80" s="21"/>
      <c r="EX80" s="21"/>
      <c r="EY80" s="21"/>
      <c r="EZ80" s="21"/>
      <c r="FA80" s="21"/>
      <c r="FB80" s="21"/>
      <c r="FC80" s="21"/>
      <c r="FD80" s="21"/>
      <c r="FE80" s="21"/>
      <c r="FF80" s="21"/>
      <c r="FG80" s="21"/>
      <c r="FH80" s="21"/>
      <c r="FI80" s="21"/>
      <c r="FJ80" s="21"/>
      <c r="FK80" s="21"/>
      <c r="FL80" s="21"/>
      <c r="FM80" s="21"/>
      <c r="FN80" s="21"/>
      <c r="FO80" s="21"/>
      <c r="FP80" s="21"/>
      <c r="FQ80" s="21"/>
      <c r="FR80" s="21"/>
      <c r="FS80" s="21"/>
    </row>
    <row r="81" spans="1:175" s="4" customFormat="1" ht="16" customHeight="1" x14ac:dyDescent="0.2">
      <c r="A81" s="21"/>
      <c r="B81" s="21"/>
      <c r="C81" s="21"/>
      <c r="D81" s="21"/>
      <c r="E81" s="21"/>
      <c r="F81" s="44"/>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c r="CE81" s="21"/>
      <c r="CF81" s="21"/>
      <c r="CG81" s="21"/>
      <c r="CH81" s="21"/>
      <c r="CI81" s="21"/>
      <c r="CJ81" s="21"/>
      <c r="CK81" s="21"/>
      <c r="CL81" s="21"/>
      <c r="CM81" s="21"/>
      <c r="CN81" s="21"/>
      <c r="CO81" s="21"/>
      <c r="CP81" s="21"/>
      <c r="CQ81" s="21"/>
      <c r="CR81" s="21"/>
      <c r="CS81" s="21"/>
      <c r="CT81" s="21"/>
      <c r="CU81" s="21"/>
      <c r="CV81" s="21"/>
      <c r="CW81" s="21"/>
      <c r="CX81" s="21"/>
      <c r="CY81" s="21"/>
      <c r="CZ81" s="21"/>
      <c r="DA81" s="21"/>
      <c r="DB81" s="21"/>
      <c r="DC81" s="21"/>
      <c r="DD81" s="21"/>
      <c r="DE81" s="21"/>
      <c r="DF81" s="21"/>
      <c r="DG81" s="21"/>
      <c r="DH81" s="21"/>
      <c r="DI81" s="21"/>
      <c r="DJ81" s="21"/>
      <c r="DK81" s="21"/>
      <c r="DL81" s="21"/>
      <c r="DM81" s="21"/>
      <c r="DN81" s="21"/>
      <c r="DO81" s="21"/>
      <c r="DP81" s="21"/>
      <c r="DQ81" s="21"/>
      <c r="DR81" s="21"/>
      <c r="DS81" s="21"/>
      <c r="DT81" s="21"/>
      <c r="DU81" s="21"/>
      <c r="DV81" s="21"/>
      <c r="DW81" s="21"/>
      <c r="DX81" s="21"/>
      <c r="DY81" s="21"/>
      <c r="DZ81" s="21"/>
      <c r="EA81" s="21"/>
      <c r="EB81" s="21"/>
      <c r="EC81" s="21"/>
      <c r="ED81" s="21"/>
      <c r="EE81" s="21"/>
      <c r="EF81" s="21"/>
      <c r="EG81" s="21"/>
      <c r="EH81" s="21"/>
      <c r="EI81" s="21"/>
      <c r="EJ81" s="21"/>
      <c r="EK81" s="21"/>
      <c r="EL81" s="21"/>
      <c r="EM81" s="21"/>
      <c r="EN81" s="21"/>
      <c r="EO81" s="21"/>
      <c r="EP81" s="21"/>
      <c r="EQ81" s="21"/>
      <c r="ER81" s="21"/>
      <c r="ES81" s="21"/>
      <c r="ET81" s="21"/>
      <c r="EU81" s="21"/>
      <c r="EV81" s="21"/>
      <c r="EW81" s="21"/>
      <c r="EX81" s="21"/>
      <c r="EY81" s="21"/>
      <c r="EZ81" s="21"/>
      <c r="FA81" s="21"/>
      <c r="FB81" s="21"/>
      <c r="FC81" s="21"/>
      <c r="FD81" s="21"/>
      <c r="FE81" s="21"/>
      <c r="FF81" s="21"/>
      <c r="FG81" s="21"/>
      <c r="FH81" s="21"/>
      <c r="FI81" s="21"/>
      <c r="FJ81" s="21"/>
      <c r="FK81" s="21"/>
      <c r="FL81" s="21"/>
      <c r="FM81" s="21"/>
      <c r="FN81" s="21"/>
      <c r="FO81" s="21"/>
      <c r="FP81" s="21"/>
      <c r="FQ81" s="21"/>
      <c r="FR81" s="21"/>
      <c r="FS81" s="21"/>
    </row>
    <row r="82" spans="1:175" s="4" customFormat="1" ht="16" customHeight="1" x14ac:dyDescent="0.2">
      <c r="A82" s="21"/>
      <c r="B82" s="21"/>
      <c r="C82" s="21"/>
      <c r="D82" s="21"/>
      <c r="E82" s="21"/>
      <c r="F82" s="44"/>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c r="EF82" s="21"/>
      <c r="EG82" s="21"/>
      <c r="EH82" s="21"/>
      <c r="EI82" s="21"/>
      <c r="EJ82" s="21"/>
      <c r="EK82" s="21"/>
      <c r="EL82" s="21"/>
      <c r="EM82" s="21"/>
      <c r="EN82" s="21"/>
      <c r="EO82" s="21"/>
      <c r="EP82" s="21"/>
      <c r="EQ82" s="21"/>
      <c r="ER82" s="21"/>
      <c r="ES82" s="21"/>
      <c r="ET82" s="21"/>
      <c r="EU82" s="21"/>
      <c r="EV82" s="21"/>
      <c r="EW82" s="21"/>
      <c r="EX82" s="21"/>
      <c r="EY82" s="21"/>
      <c r="EZ82" s="21"/>
      <c r="FA82" s="21"/>
      <c r="FB82" s="21"/>
      <c r="FC82" s="21"/>
      <c r="FD82" s="21"/>
      <c r="FE82" s="21"/>
      <c r="FF82" s="21"/>
      <c r="FG82" s="21"/>
      <c r="FH82" s="21"/>
      <c r="FI82" s="21"/>
      <c r="FJ82" s="21"/>
      <c r="FK82" s="21"/>
      <c r="FL82" s="21"/>
      <c r="FM82" s="21"/>
      <c r="FN82" s="21"/>
      <c r="FO82" s="21"/>
      <c r="FP82" s="21"/>
      <c r="FQ82" s="21"/>
      <c r="FR82" s="21"/>
      <c r="FS82" s="21"/>
    </row>
    <row r="83" spans="1:175" s="4" customFormat="1" ht="16" customHeight="1" x14ac:dyDescent="0.2">
      <c r="A83" s="21"/>
      <c r="B83" s="21"/>
      <c r="C83" s="21"/>
      <c r="D83" s="21"/>
      <c r="E83" s="21"/>
      <c r="F83" s="44"/>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21"/>
      <c r="CQ83" s="21"/>
      <c r="CR83" s="21"/>
      <c r="CS83" s="21"/>
      <c r="CT83" s="21"/>
      <c r="CU83" s="21"/>
      <c r="CV83" s="21"/>
      <c r="CW83" s="21"/>
      <c r="CX83" s="21"/>
      <c r="CY83" s="21"/>
      <c r="CZ83" s="21"/>
      <c r="DA83" s="21"/>
      <c r="DB83" s="21"/>
      <c r="DC83" s="21"/>
      <c r="DD83" s="21"/>
      <c r="DE83" s="21"/>
      <c r="DF83" s="21"/>
      <c r="DG83" s="21"/>
      <c r="DH83" s="21"/>
      <c r="DI83" s="21"/>
      <c r="DJ83" s="21"/>
      <c r="DK83" s="21"/>
      <c r="DL83" s="21"/>
      <c r="DM83" s="21"/>
      <c r="DN83" s="21"/>
      <c r="DO83" s="21"/>
      <c r="DP83" s="21"/>
      <c r="DQ83" s="21"/>
      <c r="DR83" s="21"/>
      <c r="DS83" s="21"/>
      <c r="DT83" s="21"/>
      <c r="DU83" s="21"/>
      <c r="DV83" s="21"/>
      <c r="DW83" s="21"/>
      <c r="DX83" s="21"/>
      <c r="DY83" s="21"/>
      <c r="DZ83" s="21"/>
      <c r="EA83" s="21"/>
      <c r="EB83" s="21"/>
      <c r="EC83" s="21"/>
      <c r="ED83" s="21"/>
      <c r="EE83" s="21"/>
      <c r="EF83" s="21"/>
      <c r="EG83" s="21"/>
      <c r="EH83" s="21"/>
      <c r="EI83" s="21"/>
      <c r="EJ83" s="21"/>
      <c r="EK83" s="21"/>
      <c r="EL83" s="21"/>
      <c r="EM83" s="21"/>
      <c r="EN83" s="21"/>
      <c r="EO83" s="21"/>
      <c r="EP83" s="21"/>
      <c r="EQ83" s="21"/>
      <c r="ER83" s="21"/>
      <c r="ES83" s="21"/>
      <c r="ET83" s="21"/>
      <c r="EU83" s="21"/>
      <c r="EV83" s="21"/>
      <c r="EW83" s="21"/>
      <c r="EX83" s="21"/>
      <c r="EY83" s="21"/>
      <c r="EZ83" s="21"/>
      <c r="FA83" s="21"/>
      <c r="FB83" s="21"/>
      <c r="FC83" s="21"/>
      <c r="FD83" s="21"/>
      <c r="FE83" s="21"/>
      <c r="FF83" s="21"/>
      <c r="FG83" s="21"/>
      <c r="FH83" s="21"/>
      <c r="FI83" s="21"/>
      <c r="FJ83" s="21"/>
      <c r="FK83" s="21"/>
      <c r="FL83" s="21"/>
      <c r="FM83" s="21"/>
      <c r="FN83" s="21"/>
      <c r="FO83" s="21"/>
      <c r="FP83" s="21"/>
      <c r="FQ83" s="21"/>
      <c r="FR83" s="21"/>
      <c r="FS83" s="21"/>
    </row>
    <row r="84" spans="1:175" s="4" customFormat="1" ht="16" customHeight="1" x14ac:dyDescent="0.2">
      <c r="A84" s="21"/>
      <c r="B84" s="21"/>
      <c r="C84" s="21"/>
      <c r="D84" s="21"/>
      <c r="E84" s="21"/>
      <c r="F84" s="44"/>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1"/>
      <c r="CT84" s="21"/>
      <c r="CU84" s="21"/>
      <c r="CV84" s="21"/>
      <c r="CW84" s="21"/>
      <c r="CX84" s="21"/>
      <c r="CY84" s="21"/>
      <c r="CZ84" s="21"/>
      <c r="DA84" s="21"/>
      <c r="DB84" s="21"/>
      <c r="DC84" s="21"/>
      <c r="DD84" s="21"/>
      <c r="DE84" s="21"/>
      <c r="DF84" s="21"/>
      <c r="DG84" s="21"/>
      <c r="DH84" s="21"/>
      <c r="DI84" s="21"/>
      <c r="DJ84" s="21"/>
      <c r="DK84" s="21"/>
      <c r="DL84" s="21"/>
      <c r="DM84" s="21"/>
      <c r="DN84" s="21"/>
      <c r="DO84" s="21"/>
      <c r="DP84" s="21"/>
      <c r="DQ84" s="21"/>
      <c r="DR84" s="21"/>
      <c r="DS84" s="21"/>
      <c r="DT84" s="21"/>
      <c r="DU84" s="21"/>
      <c r="DV84" s="21"/>
      <c r="DW84" s="21"/>
      <c r="DX84" s="21"/>
      <c r="DY84" s="21"/>
      <c r="DZ84" s="21"/>
      <c r="EA84" s="21"/>
      <c r="EB84" s="21"/>
      <c r="EC84" s="21"/>
      <c r="ED84" s="21"/>
      <c r="EE84" s="21"/>
      <c r="EF84" s="21"/>
      <c r="EG84" s="21"/>
      <c r="EH84" s="21"/>
      <c r="EI84" s="21"/>
      <c r="EJ84" s="21"/>
      <c r="EK84" s="21"/>
      <c r="EL84" s="21"/>
      <c r="EM84" s="21"/>
      <c r="EN84" s="21"/>
      <c r="EO84" s="21"/>
      <c r="EP84" s="21"/>
      <c r="EQ84" s="21"/>
      <c r="ER84" s="21"/>
      <c r="ES84" s="21"/>
      <c r="ET84" s="21"/>
      <c r="EU84" s="21"/>
      <c r="EV84" s="21"/>
      <c r="EW84" s="21"/>
      <c r="EX84" s="21"/>
      <c r="EY84" s="21"/>
      <c r="EZ84" s="21"/>
      <c r="FA84" s="21"/>
      <c r="FB84" s="21"/>
      <c r="FC84" s="21"/>
      <c r="FD84" s="21"/>
      <c r="FE84" s="21"/>
      <c r="FF84" s="21"/>
      <c r="FG84" s="21"/>
      <c r="FH84" s="21"/>
      <c r="FI84" s="21"/>
      <c r="FJ84" s="21"/>
      <c r="FK84" s="21"/>
      <c r="FL84" s="21"/>
      <c r="FM84" s="21"/>
      <c r="FN84" s="21"/>
      <c r="FO84" s="21"/>
      <c r="FP84" s="21"/>
      <c r="FQ84" s="21"/>
      <c r="FR84" s="21"/>
      <c r="FS84" s="21"/>
    </row>
    <row r="85" spans="1:175" s="4" customFormat="1" ht="16" customHeight="1" x14ac:dyDescent="0.2">
      <c r="A85" s="21"/>
      <c r="B85" s="21"/>
      <c r="C85" s="21"/>
      <c r="D85" s="21"/>
      <c r="E85" s="21"/>
      <c r="F85" s="44"/>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1"/>
      <c r="CM85" s="21"/>
      <c r="CN85" s="21"/>
      <c r="CO85" s="21"/>
      <c r="CP85" s="21"/>
      <c r="CQ85" s="21"/>
      <c r="CR85" s="21"/>
      <c r="CS85" s="21"/>
      <c r="CT85" s="21"/>
      <c r="CU85" s="21"/>
      <c r="CV85" s="21"/>
      <c r="CW85" s="21"/>
      <c r="CX85" s="21"/>
      <c r="CY85" s="21"/>
      <c r="CZ85" s="21"/>
      <c r="DA85" s="21"/>
      <c r="DB85" s="21"/>
      <c r="DC85" s="21"/>
      <c r="DD85" s="21"/>
      <c r="DE85" s="21"/>
      <c r="DF85" s="21"/>
      <c r="DG85" s="21"/>
      <c r="DH85" s="21"/>
      <c r="DI85" s="21"/>
      <c r="DJ85" s="21"/>
      <c r="DK85" s="21"/>
      <c r="DL85" s="21"/>
      <c r="DM85" s="21"/>
      <c r="DN85" s="21"/>
      <c r="DO85" s="21"/>
      <c r="DP85" s="21"/>
      <c r="DQ85" s="21"/>
      <c r="DR85" s="21"/>
      <c r="DS85" s="21"/>
      <c r="DT85" s="21"/>
      <c r="DU85" s="21"/>
      <c r="DV85" s="21"/>
      <c r="DW85" s="21"/>
      <c r="DX85" s="21"/>
      <c r="DY85" s="21"/>
      <c r="DZ85" s="21"/>
      <c r="EA85" s="21"/>
      <c r="EB85" s="21"/>
      <c r="EC85" s="21"/>
      <c r="ED85" s="21"/>
      <c r="EE85" s="21"/>
      <c r="EF85" s="21"/>
      <c r="EG85" s="21"/>
      <c r="EH85" s="21"/>
      <c r="EI85" s="21"/>
      <c r="EJ85" s="21"/>
      <c r="EK85" s="21"/>
      <c r="EL85" s="21"/>
      <c r="EM85" s="21"/>
      <c r="EN85" s="21"/>
      <c r="EO85" s="21"/>
      <c r="EP85" s="21"/>
      <c r="EQ85" s="21"/>
      <c r="ER85" s="21"/>
      <c r="ES85" s="21"/>
      <c r="ET85" s="21"/>
      <c r="EU85" s="21"/>
      <c r="EV85" s="21"/>
      <c r="EW85" s="21"/>
      <c r="EX85" s="21"/>
      <c r="EY85" s="21"/>
      <c r="EZ85" s="21"/>
      <c r="FA85" s="21"/>
      <c r="FB85" s="21"/>
      <c r="FC85" s="21"/>
      <c r="FD85" s="21"/>
      <c r="FE85" s="21"/>
      <c r="FF85" s="21"/>
      <c r="FG85" s="21"/>
      <c r="FH85" s="21"/>
      <c r="FI85" s="21"/>
      <c r="FJ85" s="21"/>
      <c r="FK85" s="21"/>
      <c r="FL85" s="21"/>
      <c r="FM85" s="21"/>
      <c r="FN85" s="21"/>
      <c r="FO85" s="21"/>
      <c r="FP85" s="21"/>
      <c r="FQ85" s="21"/>
      <c r="FR85" s="21"/>
      <c r="FS85" s="21"/>
    </row>
    <row r="86" spans="1:175" s="4" customFormat="1" ht="16" customHeight="1" x14ac:dyDescent="0.2">
      <c r="A86" s="21"/>
      <c r="B86" s="21"/>
      <c r="C86" s="21"/>
      <c r="D86" s="21"/>
      <c r="E86" s="21"/>
      <c r="F86" s="44"/>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c r="CE86" s="21"/>
      <c r="CF86" s="21"/>
      <c r="CG86" s="21"/>
      <c r="CH86" s="21"/>
      <c r="CI86" s="21"/>
      <c r="CJ86" s="21"/>
      <c r="CK86" s="21"/>
      <c r="CL86" s="21"/>
      <c r="CM86" s="21"/>
      <c r="CN86" s="21"/>
      <c r="CO86" s="21"/>
      <c r="CP86" s="21"/>
      <c r="CQ86" s="21"/>
      <c r="CR86" s="21"/>
      <c r="CS86" s="21"/>
      <c r="CT86" s="21"/>
      <c r="CU86" s="21"/>
      <c r="CV86" s="21"/>
      <c r="CW86" s="21"/>
      <c r="CX86" s="21"/>
      <c r="CY86" s="21"/>
      <c r="CZ86" s="21"/>
      <c r="DA86" s="21"/>
      <c r="DB86" s="21"/>
      <c r="DC86" s="21"/>
      <c r="DD86" s="21"/>
      <c r="DE86" s="21"/>
      <c r="DF86" s="21"/>
      <c r="DG86" s="21"/>
      <c r="DH86" s="21"/>
      <c r="DI86" s="21"/>
      <c r="DJ86" s="21"/>
      <c r="DK86" s="21"/>
      <c r="DL86" s="21"/>
      <c r="DM86" s="21"/>
      <c r="DN86" s="21"/>
      <c r="DO86" s="21"/>
      <c r="DP86" s="21"/>
      <c r="DQ86" s="21"/>
      <c r="DR86" s="21"/>
      <c r="DS86" s="21"/>
      <c r="DT86" s="21"/>
      <c r="DU86" s="21"/>
      <c r="DV86" s="21"/>
      <c r="DW86" s="21"/>
      <c r="DX86" s="21"/>
      <c r="DY86" s="21"/>
      <c r="DZ86" s="21"/>
      <c r="EA86" s="21"/>
      <c r="EB86" s="21"/>
      <c r="EC86" s="21"/>
      <c r="ED86" s="21"/>
      <c r="EE86" s="21"/>
      <c r="EF86" s="21"/>
      <c r="EG86" s="21"/>
      <c r="EH86" s="21"/>
      <c r="EI86" s="21"/>
      <c r="EJ86" s="21"/>
      <c r="EK86" s="21"/>
      <c r="EL86" s="21"/>
      <c r="EM86" s="21"/>
      <c r="EN86" s="21"/>
      <c r="EO86" s="21"/>
      <c r="EP86" s="21"/>
      <c r="EQ86" s="21"/>
      <c r="ER86" s="21"/>
      <c r="ES86" s="21"/>
      <c r="ET86" s="21"/>
      <c r="EU86" s="21"/>
      <c r="EV86" s="21"/>
      <c r="EW86" s="21"/>
      <c r="EX86" s="21"/>
      <c r="EY86" s="21"/>
      <c r="EZ86" s="21"/>
      <c r="FA86" s="21"/>
      <c r="FB86" s="21"/>
      <c r="FC86" s="21"/>
      <c r="FD86" s="21"/>
      <c r="FE86" s="21"/>
      <c r="FF86" s="21"/>
      <c r="FG86" s="21"/>
      <c r="FH86" s="21"/>
      <c r="FI86" s="21"/>
      <c r="FJ86" s="21"/>
      <c r="FK86" s="21"/>
      <c r="FL86" s="21"/>
      <c r="FM86" s="21"/>
      <c r="FN86" s="21"/>
      <c r="FO86" s="21"/>
      <c r="FP86" s="21"/>
      <c r="FQ86" s="21"/>
      <c r="FR86" s="21"/>
      <c r="FS86" s="21"/>
    </row>
    <row r="87" spans="1:175" s="4" customFormat="1" ht="16" customHeight="1" x14ac:dyDescent="0.2">
      <c r="A87" s="21"/>
      <c r="B87" s="21"/>
      <c r="C87" s="21"/>
      <c r="D87" s="21"/>
      <c r="E87" s="21"/>
      <c r="F87" s="44"/>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c r="CE87" s="21"/>
      <c r="CF87" s="21"/>
      <c r="CG87" s="21"/>
      <c r="CH87" s="21"/>
      <c r="CI87" s="21"/>
      <c r="CJ87" s="21"/>
      <c r="CK87" s="21"/>
      <c r="CL87" s="21"/>
      <c r="CM87" s="21"/>
      <c r="CN87" s="21"/>
      <c r="CO87" s="21"/>
      <c r="CP87" s="21"/>
      <c r="CQ87" s="21"/>
      <c r="CR87" s="21"/>
      <c r="CS87" s="21"/>
      <c r="CT87" s="21"/>
      <c r="CU87" s="21"/>
      <c r="CV87" s="21"/>
      <c r="CW87" s="21"/>
      <c r="CX87" s="21"/>
      <c r="CY87" s="21"/>
      <c r="CZ87" s="21"/>
      <c r="DA87" s="21"/>
      <c r="DB87" s="21"/>
      <c r="DC87" s="21"/>
      <c r="DD87" s="21"/>
      <c r="DE87" s="21"/>
      <c r="DF87" s="21"/>
      <c r="DG87" s="21"/>
      <c r="DH87" s="21"/>
      <c r="DI87" s="21"/>
      <c r="DJ87" s="21"/>
      <c r="DK87" s="21"/>
      <c r="DL87" s="21"/>
      <c r="DM87" s="21"/>
      <c r="DN87" s="21"/>
      <c r="DO87" s="21"/>
      <c r="DP87" s="21"/>
      <c r="DQ87" s="21"/>
      <c r="DR87" s="21"/>
      <c r="DS87" s="21"/>
      <c r="DT87" s="21"/>
      <c r="DU87" s="21"/>
      <c r="DV87" s="21"/>
      <c r="DW87" s="21"/>
      <c r="DX87" s="21"/>
      <c r="DY87" s="21"/>
      <c r="DZ87" s="21"/>
      <c r="EA87" s="21"/>
      <c r="EB87" s="21"/>
      <c r="EC87" s="21"/>
      <c r="ED87" s="21"/>
      <c r="EE87" s="21"/>
      <c r="EF87" s="21"/>
      <c r="EG87" s="21"/>
      <c r="EH87" s="21"/>
      <c r="EI87" s="21"/>
      <c r="EJ87" s="21"/>
      <c r="EK87" s="21"/>
      <c r="EL87" s="21"/>
      <c r="EM87" s="21"/>
      <c r="EN87" s="21"/>
      <c r="EO87" s="21"/>
      <c r="EP87" s="21"/>
      <c r="EQ87" s="21"/>
      <c r="ER87" s="21"/>
      <c r="ES87" s="21"/>
      <c r="ET87" s="21"/>
      <c r="EU87" s="21"/>
      <c r="EV87" s="21"/>
      <c r="EW87" s="21"/>
      <c r="EX87" s="21"/>
      <c r="EY87" s="21"/>
      <c r="EZ87" s="21"/>
      <c r="FA87" s="21"/>
      <c r="FB87" s="21"/>
      <c r="FC87" s="21"/>
      <c r="FD87" s="21"/>
      <c r="FE87" s="21"/>
      <c r="FF87" s="21"/>
      <c r="FG87" s="21"/>
      <c r="FH87" s="21"/>
      <c r="FI87" s="21"/>
      <c r="FJ87" s="21"/>
      <c r="FK87" s="21"/>
      <c r="FL87" s="21"/>
      <c r="FM87" s="21"/>
      <c r="FN87" s="21"/>
      <c r="FO87" s="21"/>
      <c r="FP87" s="21"/>
      <c r="FQ87" s="21"/>
      <c r="FR87" s="21"/>
      <c r="FS87" s="21"/>
    </row>
    <row r="88" spans="1:175" s="4" customFormat="1" ht="16" customHeight="1" x14ac:dyDescent="0.2">
      <c r="A88" s="21"/>
      <c r="B88" s="21"/>
      <c r="C88" s="21"/>
      <c r="D88" s="21"/>
      <c r="E88" s="21"/>
      <c r="F88" s="44"/>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c r="CE88" s="21"/>
      <c r="CF88" s="21"/>
      <c r="CG88" s="21"/>
      <c r="CH88" s="21"/>
      <c r="CI88" s="21"/>
      <c r="CJ88" s="21"/>
      <c r="CK88" s="21"/>
      <c r="CL88" s="21"/>
      <c r="CM88" s="21"/>
      <c r="CN88" s="21"/>
      <c r="CO88" s="21"/>
      <c r="CP88" s="21"/>
      <c r="CQ88" s="21"/>
      <c r="CR88" s="21"/>
      <c r="CS88" s="21"/>
      <c r="CT88" s="21"/>
      <c r="CU88" s="21"/>
      <c r="CV88" s="21"/>
      <c r="CW88" s="21"/>
      <c r="CX88" s="21"/>
      <c r="CY88" s="21"/>
      <c r="CZ88" s="21"/>
      <c r="DA88" s="21"/>
      <c r="DB88" s="21"/>
      <c r="DC88" s="21"/>
      <c r="DD88" s="21"/>
      <c r="DE88" s="21"/>
      <c r="DF88" s="21"/>
      <c r="DG88" s="21"/>
      <c r="DH88" s="21"/>
      <c r="DI88" s="21"/>
      <c r="DJ88" s="21"/>
      <c r="DK88" s="21"/>
      <c r="DL88" s="21"/>
      <c r="DM88" s="21"/>
      <c r="DN88" s="21"/>
      <c r="DO88" s="21"/>
      <c r="DP88" s="21"/>
      <c r="DQ88" s="21"/>
      <c r="DR88" s="21"/>
      <c r="DS88" s="21"/>
      <c r="DT88" s="21"/>
      <c r="DU88" s="21"/>
      <c r="DV88" s="21"/>
      <c r="DW88" s="21"/>
      <c r="DX88" s="21"/>
      <c r="DY88" s="21"/>
      <c r="DZ88" s="21"/>
      <c r="EA88" s="21"/>
      <c r="EB88" s="21"/>
      <c r="EC88" s="21"/>
      <c r="ED88" s="21"/>
      <c r="EE88" s="21"/>
      <c r="EF88" s="21"/>
      <c r="EG88" s="21"/>
      <c r="EH88" s="21"/>
      <c r="EI88" s="21"/>
      <c r="EJ88" s="21"/>
      <c r="EK88" s="21"/>
      <c r="EL88" s="21"/>
      <c r="EM88" s="21"/>
      <c r="EN88" s="21"/>
      <c r="EO88" s="21"/>
      <c r="EP88" s="21"/>
      <c r="EQ88" s="21"/>
      <c r="ER88" s="21"/>
      <c r="ES88" s="21"/>
      <c r="ET88" s="21"/>
      <c r="EU88" s="21"/>
      <c r="EV88" s="21"/>
      <c r="EW88" s="21"/>
      <c r="EX88" s="21"/>
      <c r="EY88" s="21"/>
      <c r="EZ88" s="21"/>
      <c r="FA88" s="21"/>
      <c r="FB88" s="21"/>
      <c r="FC88" s="21"/>
      <c r="FD88" s="21"/>
      <c r="FE88" s="21"/>
      <c r="FF88" s="21"/>
      <c r="FG88" s="21"/>
      <c r="FH88" s="21"/>
      <c r="FI88" s="21"/>
      <c r="FJ88" s="21"/>
      <c r="FK88" s="21"/>
      <c r="FL88" s="21"/>
      <c r="FM88" s="21"/>
      <c r="FN88" s="21"/>
      <c r="FO88" s="21"/>
      <c r="FP88" s="21"/>
      <c r="FQ88" s="21"/>
      <c r="FR88" s="21"/>
      <c r="FS88" s="21"/>
    </row>
    <row r="89" spans="1:175" s="4" customFormat="1" ht="16" customHeight="1" x14ac:dyDescent="0.2">
      <c r="A89" s="21"/>
      <c r="B89" s="21"/>
      <c r="C89" s="21"/>
      <c r="D89" s="21"/>
      <c r="E89" s="21"/>
      <c r="F89" s="44"/>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1"/>
      <c r="CF89" s="21"/>
      <c r="CG89" s="21"/>
      <c r="CH89" s="21"/>
      <c r="CI89" s="21"/>
      <c r="CJ89" s="21"/>
      <c r="CK89" s="21"/>
      <c r="CL89" s="21"/>
      <c r="CM89" s="21"/>
      <c r="CN89" s="21"/>
      <c r="CO89" s="21"/>
      <c r="CP89" s="21"/>
      <c r="CQ89" s="21"/>
      <c r="CR89" s="21"/>
      <c r="CS89" s="21"/>
      <c r="CT89" s="21"/>
      <c r="CU89" s="21"/>
      <c r="CV89" s="21"/>
      <c r="CW89" s="21"/>
      <c r="CX89" s="21"/>
      <c r="CY89" s="21"/>
      <c r="CZ89" s="21"/>
      <c r="DA89" s="21"/>
      <c r="DB89" s="21"/>
      <c r="DC89" s="21"/>
      <c r="DD89" s="21"/>
      <c r="DE89" s="21"/>
      <c r="DF89" s="21"/>
      <c r="DG89" s="21"/>
      <c r="DH89" s="21"/>
      <c r="DI89" s="21"/>
      <c r="DJ89" s="21"/>
      <c r="DK89" s="21"/>
      <c r="DL89" s="21"/>
      <c r="DM89" s="21"/>
      <c r="DN89" s="21"/>
      <c r="DO89" s="21"/>
      <c r="DP89" s="21"/>
      <c r="DQ89" s="21"/>
      <c r="DR89" s="21"/>
      <c r="DS89" s="21"/>
      <c r="DT89" s="21"/>
      <c r="DU89" s="21"/>
      <c r="DV89" s="21"/>
      <c r="DW89" s="21"/>
      <c r="DX89" s="21"/>
      <c r="DY89" s="21"/>
      <c r="DZ89" s="21"/>
      <c r="EA89" s="21"/>
      <c r="EB89" s="21"/>
      <c r="EC89" s="21"/>
      <c r="ED89" s="21"/>
      <c r="EE89" s="21"/>
      <c r="EF89" s="21"/>
      <c r="EG89" s="21"/>
      <c r="EH89" s="21"/>
      <c r="EI89" s="21"/>
      <c r="EJ89" s="21"/>
      <c r="EK89" s="21"/>
      <c r="EL89" s="21"/>
      <c r="EM89" s="21"/>
      <c r="EN89" s="21"/>
      <c r="EO89" s="21"/>
      <c r="EP89" s="21"/>
      <c r="EQ89" s="21"/>
      <c r="ER89" s="21"/>
      <c r="ES89" s="21"/>
      <c r="ET89" s="21"/>
      <c r="EU89" s="21"/>
      <c r="EV89" s="21"/>
      <c r="EW89" s="21"/>
      <c r="EX89" s="21"/>
      <c r="EY89" s="21"/>
      <c r="EZ89" s="21"/>
      <c r="FA89" s="21"/>
      <c r="FB89" s="21"/>
      <c r="FC89" s="21"/>
      <c r="FD89" s="21"/>
      <c r="FE89" s="21"/>
      <c r="FF89" s="21"/>
      <c r="FG89" s="21"/>
      <c r="FH89" s="21"/>
      <c r="FI89" s="21"/>
      <c r="FJ89" s="21"/>
      <c r="FK89" s="21"/>
      <c r="FL89" s="21"/>
      <c r="FM89" s="21"/>
      <c r="FN89" s="21"/>
      <c r="FO89" s="21"/>
      <c r="FP89" s="21"/>
      <c r="FQ89" s="21"/>
      <c r="FR89" s="21"/>
      <c r="FS89" s="21"/>
    </row>
    <row r="90" spans="1:175" s="4" customFormat="1" ht="16" customHeight="1" x14ac:dyDescent="0.2">
      <c r="A90" s="21"/>
      <c r="B90" s="21"/>
      <c r="C90" s="21"/>
      <c r="D90" s="21"/>
      <c r="E90" s="21"/>
      <c r="F90" s="44"/>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c r="CH90" s="21"/>
      <c r="CI90" s="21"/>
      <c r="CJ90" s="21"/>
      <c r="CK90" s="21"/>
      <c r="CL90" s="21"/>
      <c r="CM90" s="21"/>
      <c r="CN90" s="21"/>
      <c r="CO90" s="21"/>
      <c r="CP90" s="21"/>
      <c r="CQ90" s="21"/>
      <c r="CR90" s="21"/>
      <c r="CS90" s="21"/>
      <c r="CT90" s="21"/>
      <c r="CU90" s="21"/>
      <c r="CV90" s="21"/>
      <c r="CW90" s="21"/>
      <c r="CX90" s="21"/>
      <c r="CY90" s="21"/>
      <c r="CZ90" s="21"/>
      <c r="DA90" s="21"/>
      <c r="DB90" s="21"/>
      <c r="DC90" s="21"/>
      <c r="DD90" s="21"/>
      <c r="DE90" s="21"/>
      <c r="DF90" s="21"/>
      <c r="DG90" s="21"/>
      <c r="DH90" s="21"/>
      <c r="DI90" s="21"/>
      <c r="DJ90" s="21"/>
      <c r="DK90" s="21"/>
      <c r="DL90" s="21"/>
      <c r="DM90" s="21"/>
      <c r="DN90" s="21"/>
      <c r="DO90" s="21"/>
      <c r="DP90" s="21"/>
      <c r="DQ90" s="21"/>
      <c r="DR90" s="21"/>
      <c r="DS90" s="21"/>
      <c r="DT90" s="21"/>
      <c r="DU90" s="21"/>
      <c r="DV90" s="21"/>
      <c r="DW90" s="21"/>
      <c r="DX90" s="21"/>
      <c r="DY90" s="21"/>
      <c r="DZ90" s="21"/>
      <c r="EA90" s="21"/>
      <c r="EB90" s="21"/>
      <c r="EC90" s="21"/>
      <c r="ED90" s="21"/>
      <c r="EE90" s="21"/>
      <c r="EF90" s="21"/>
      <c r="EG90" s="21"/>
      <c r="EH90" s="21"/>
      <c r="EI90" s="21"/>
      <c r="EJ90" s="21"/>
      <c r="EK90" s="21"/>
      <c r="EL90" s="21"/>
      <c r="EM90" s="21"/>
      <c r="EN90" s="21"/>
      <c r="EO90" s="21"/>
      <c r="EP90" s="21"/>
      <c r="EQ90" s="21"/>
      <c r="ER90" s="21"/>
      <c r="ES90" s="21"/>
      <c r="ET90" s="21"/>
      <c r="EU90" s="21"/>
      <c r="EV90" s="21"/>
      <c r="EW90" s="21"/>
      <c r="EX90" s="21"/>
      <c r="EY90" s="21"/>
      <c r="EZ90" s="21"/>
      <c r="FA90" s="21"/>
      <c r="FB90" s="21"/>
      <c r="FC90" s="21"/>
      <c r="FD90" s="21"/>
      <c r="FE90" s="21"/>
      <c r="FF90" s="21"/>
      <c r="FG90" s="21"/>
      <c r="FH90" s="21"/>
      <c r="FI90" s="21"/>
      <c r="FJ90" s="21"/>
      <c r="FK90" s="21"/>
      <c r="FL90" s="21"/>
      <c r="FM90" s="21"/>
      <c r="FN90" s="21"/>
      <c r="FO90" s="21"/>
      <c r="FP90" s="21"/>
      <c r="FQ90" s="21"/>
      <c r="FR90" s="21"/>
      <c r="FS90" s="21"/>
    </row>
    <row r="91" spans="1:175" s="4" customFormat="1" ht="16" customHeight="1" x14ac:dyDescent="0.2">
      <c r="A91" s="21"/>
      <c r="B91" s="21"/>
      <c r="C91" s="21"/>
      <c r="D91" s="21"/>
      <c r="E91" s="21"/>
      <c r="F91" s="44"/>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c r="CY91" s="21"/>
      <c r="CZ91" s="21"/>
      <c r="DA91" s="21"/>
      <c r="DB91" s="21"/>
      <c r="DC91" s="21"/>
      <c r="DD91" s="21"/>
      <c r="DE91" s="21"/>
      <c r="DF91" s="21"/>
      <c r="DG91" s="21"/>
      <c r="DH91" s="21"/>
      <c r="DI91" s="21"/>
      <c r="DJ91" s="21"/>
      <c r="DK91" s="21"/>
      <c r="DL91" s="21"/>
      <c r="DM91" s="21"/>
      <c r="DN91" s="21"/>
      <c r="DO91" s="21"/>
      <c r="DP91" s="21"/>
      <c r="DQ91" s="21"/>
      <c r="DR91" s="21"/>
      <c r="DS91" s="21"/>
      <c r="DT91" s="21"/>
      <c r="DU91" s="21"/>
      <c r="DV91" s="21"/>
      <c r="DW91" s="21"/>
      <c r="DX91" s="21"/>
      <c r="DY91" s="21"/>
      <c r="DZ91" s="21"/>
      <c r="EA91" s="21"/>
      <c r="EB91" s="21"/>
      <c r="EC91" s="21"/>
      <c r="ED91" s="21"/>
      <c r="EE91" s="21"/>
      <c r="EF91" s="21"/>
      <c r="EG91" s="21"/>
      <c r="EH91" s="21"/>
      <c r="EI91" s="21"/>
      <c r="EJ91" s="21"/>
      <c r="EK91" s="21"/>
      <c r="EL91" s="21"/>
      <c r="EM91" s="21"/>
      <c r="EN91" s="21"/>
      <c r="EO91" s="21"/>
      <c r="EP91" s="21"/>
      <c r="EQ91" s="21"/>
      <c r="ER91" s="21"/>
      <c r="ES91" s="21"/>
      <c r="ET91" s="21"/>
      <c r="EU91" s="21"/>
      <c r="EV91" s="21"/>
      <c r="EW91" s="21"/>
      <c r="EX91" s="21"/>
      <c r="EY91" s="21"/>
      <c r="EZ91" s="21"/>
      <c r="FA91" s="21"/>
      <c r="FB91" s="21"/>
      <c r="FC91" s="21"/>
      <c r="FD91" s="21"/>
      <c r="FE91" s="21"/>
      <c r="FF91" s="21"/>
      <c r="FG91" s="21"/>
      <c r="FH91" s="21"/>
      <c r="FI91" s="21"/>
      <c r="FJ91" s="21"/>
      <c r="FK91" s="21"/>
      <c r="FL91" s="21"/>
      <c r="FM91" s="21"/>
      <c r="FN91" s="21"/>
      <c r="FO91" s="21"/>
      <c r="FP91" s="21"/>
      <c r="FQ91" s="21"/>
      <c r="FR91" s="21"/>
      <c r="FS91" s="21"/>
    </row>
    <row r="92" spans="1:175" s="4" customFormat="1" ht="16" customHeight="1" x14ac:dyDescent="0.2">
      <c r="A92" s="21"/>
      <c r="B92" s="21"/>
      <c r="C92" s="21"/>
      <c r="D92" s="21"/>
      <c r="E92" s="21"/>
      <c r="F92" s="44"/>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c r="CY92" s="21"/>
      <c r="CZ92" s="21"/>
      <c r="DA92" s="21"/>
      <c r="DB92" s="21"/>
      <c r="DC92" s="21"/>
      <c r="DD92" s="21"/>
      <c r="DE92" s="21"/>
      <c r="DF92" s="21"/>
      <c r="DG92" s="21"/>
      <c r="DH92" s="21"/>
      <c r="DI92" s="21"/>
      <c r="DJ92" s="21"/>
      <c r="DK92" s="21"/>
      <c r="DL92" s="21"/>
      <c r="DM92" s="21"/>
      <c r="DN92" s="21"/>
      <c r="DO92" s="21"/>
      <c r="DP92" s="21"/>
      <c r="DQ92" s="21"/>
      <c r="DR92" s="21"/>
      <c r="DS92" s="21"/>
      <c r="DT92" s="21"/>
      <c r="DU92" s="21"/>
      <c r="DV92" s="21"/>
      <c r="DW92" s="21"/>
      <c r="DX92" s="21"/>
      <c r="DY92" s="21"/>
      <c r="DZ92" s="21"/>
      <c r="EA92" s="21"/>
      <c r="EB92" s="21"/>
      <c r="EC92" s="21"/>
      <c r="ED92" s="21"/>
      <c r="EE92" s="21"/>
      <c r="EF92" s="21"/>
      <c r="EG92" s="21"/>
      <c r="EH92" s="21"/>
      <c r="EI92" s="21"/>
      <c r="EJ92" s="21"/>
      <c r="EK92" s="21"/>
      <c r="EL92" s="21"/>
      <c r="EM92" s="21"/>
      <c r="EN92" s="21"/>
      <c r="EO92" s="21"/>
      <c r="EP92" s="21"/>
      <c r="EQ92" s="21"/>
      <c r="ER92" s="21"/>
      <c r="ES92" s="21"/>
      <c r="ET92" s="21"/>
      <c r="EU92" s="21"/>
      <c r="EV92" s="21"/>
      <c r="EW92" s="21"/>
      <c r="EX92" s="21"/>
      <c r="EY92" s="21"/>
      <c r="EZ92" s="21"/>
      <c r="FA92" s="21"/>
      <c r="FB92" s="21"/>
      <c r="FC92" s="21"/>
      <c r="FD92" s="21"/>
      <c r="FE92" s="21"/>
      <c r="FF92" s="21"/>
      <c r="FG92" s="21"/>
      <c r="FH92" s="21"/>
      <c r="FI92" s="21"/>
      <c r="FJ92" s="21"/>
      <c r="FK92" s="21"/>
      <c r="FL92" s="21"/>
      <c r="FM92" s="21"/>
      <c r="FN92" s="21"/>
      <c r="FO92" s="21"/>
      <c r="FP92" s="21"/>
      <c r="FQ92" s="21"/>
      <c r="FR92" s="21"/>
      <c r="FS92" s="21"/>
    </row>
    <row r="93" spans="1:175" s="4" customFormat="1" ht="16" customHeight="1" x14ac:dyDescent="0.2">
      <c r="A93" s="21"/>
      <c r="B93" s="21"/>
      <c r="C93" s="21"/>
      <c r="D93" s="21"/>
      <c r="E93" s="21"/>
      <c r="F93" s="44"/>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1"/>
      <c r="CF93" s="21"/>
      <c r="CG93" s="21"/>
      <c r="CH93" s="21"/>
      <c r="CI93" s="21"/>
      <c r="CJ93" s="21"/>
      <c r="CK93" s="21"/>
      <c r="CL93" s="21"/>
      <c r="CM93" s="21"/>
      <c r="CN93" s="21"/>
      <c r="CO93" s="21"/>
      <c r="CP93" s="21"/>
      <c r="CQ93" s="21"/>
      <c r="CR93" s="21"/>
      <c r="CS93" s="21"/>
      <c r="CT93" s="21"/>
      <c r="CU93" s="21"/>
      <c r="CV93" s="21"/>
      <c r="CW93" s="21"/>
      <c r="CX93" s="21"/>
      <c r="CY93" s="21"/>
      <c r="CZ93" s="21"/>
      <c r="DA93" s="21"/>
      <c r="DB93" s="21"/>
      <c r="DC93" s="21"/>
      <c r="DD93" s="21"/>
      <c r="DE93" s="21"/>
      <c r="DF93" s="21"/>
      <c r="DG93" s="21"/>
      <c r="DH93" s="21"/>
      <c r="DI93" s="21"/>
      <c r="DJ93" s="21"/>
      <c r="DK93" s="21"/>
      <c r="DL93" s="21"/>
      <c r="DM93" s="21"/>
      <c r="DN93" s="21"/>
      <c r="DO93" s="21"/>
      <c r="DP93" s="21"/>
      <c r="DQ93" s="21"/>
      <c r="DR93" s="21"/>
      <c r="DS93" s="21"/>
      <c r="DT93" s="21"/>
      <c r="DU93" s="21"/>
      <c r="DV93" s="21"/>
      <c r="DW93" s="21"/>
      <c r="DX93" s="21"/>
      <c r="DY93" s="21"/>
      <c r="DZ93" s="21"/>
      <c r="EA93" s="21"/>
      <c r="EB93" s="21"/>
      <c r="EC93" s="21"/>
      <c r="ED93" s="21"/>
      <c r="EE93" s="21"/>
      <c r="EF93" s="21"/>
      <c r="EG93" s="21"/>
      <c r="EH93" s="21"/>
      <c r="EI93" s="21"/>
      <c r="EJ93" s="21"/>
      <c r="EK93" s="21"/>
      <c r="EL93" s="21"/>
      <c r="EM93" s="21"/>
      <c r="EN93" s="21"/>
      <c r="EO93" s="21"/>
      <c r="EP93" s="21"/>
      <c r="EQ93" s="21"/>
      <c r="ER93" s="21"/>
      <c r="ES93" s="21"/>
      <c r="ET93" s="21"/>
      <c r="EU93" s="21"/>
      <c r="EV93" s="21"/>
      <c r="EW93" s="21"/>
      <c r="EX93" s="21"/>
      <c r="EY93" s="21"/>
      <c r="EZ93" s="21"/>
      <c r="FA93" s="21"/>
      <c r="FB93" s="21"/>
      <c r="FC93" s="21"/>
      <c r="FD93" s="21"/>
      <c r="FE93" s="21"/>
      <c r="FF93" s="21"/>
      <c r="FG93" s="21"/>
      <c r="FH93" s="21"/>
      <c r="FI93" s="21"/>
      <c r="FJ93" s="21"/>
      <c r="FK93" s="21"/>
      <c r="FL93" s="21"/>
      <c r="FM93" s="21"/>
      <c r="FN93" s="21"/>
      <c r="FO93" s="21"/>
      <c r="FP93" s="21"/>
      <c r="FQ93" s="21"/>
      <c r="FR93" s="21"/>
      <c r="FS93" s="21"/>
    </row>
    <row r="94" spans="1:175" s="4" customFormat="1" ht="16" customHeight="1" x14ac:dyDescent="0.2">
      <c r="A94" s="21"/>
      <c r="B94" s="21"/>
      <c r="C94" s="21"/>
      <c r="D94" s="21"/>
      <c r="E94" s="21"/>
      <c r="F94" s="44"/>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c r="CE94" s="21"/>
      <c r="CF94" s="21"/>
      <c r="CG94" s="21"/>
      <c r="CH94" s="21"/>
      <c r="CI94" s="21"/>
      <c r="CJ94" s="21"/>
      <c r="CK94" s="21"/>
      <c r="CL94" s="21"/>
      <c r="CM94" s="21"/>
      <c r="CN94" s="21"/>
      <c r="CO94" s="21"/>
      <c r="CP94" s="21"/>
      <c r="CQ94" s="21"/>
      <c r="CR94" s="21"/>
      <c r="CS94" s="21"/>
      <c r="CT94" s="21"/>
      <c r="CU94" s="21"/>
      <c r="CV94" s="21"/>
      <c r="CW94" s="21"/>
      <c r="CX94" s="21"/>
      <c r="CY94" s="21"/>
      <c r="CZ94" s="21"/>
      <c r="DA94" s="21"/>
      <c r="DB94" s="21"/>
      <c r="DC94" s="21"/>
      <c r="DD94" s="21"/>
      <c r="DE94" s="21"/>
      <c r="DF94" s="21"/>
      <c r="DG94" s="21"/>
      <c r="DH94" s="21"/>
      <c r="DI94" s="21"/>
      <c r="DJ94" s="21"/>
      <c r="DK94" s="21"/>
      <c r="DL94" s="21"/>
      <c r="DM94" s="21"/>
      <c r="DN94" s="21"/>
      <c r="DO94" s="21"/>
      <c r="DP94" s="21"/>
      <c r="DQ94" s="21"/>
      <c r="DR94" s="21"/>
      <c r="DS94" s="21"/>
      <c r="DT94" s="21"/>
      <c r="DU94" s="21"/>
      <c r="DV94" s="21"/>
      <c r="DW94" s="21"/>
      <c r="DX94" s="21"/>
      <c r="DY94" s="21"/>
      <c r="DZ94" s="21"/>
      <c r="EA94" s="21"/>
      <c r="EB94" s="21"/>
      <c r="EC94" s="21"/>
      <c r="ED94" s="21"/>
      <c r="EE94" s="21"/>
      <c r="EF94" s="21"/>
      <c r="EG94" s="21"/>
      <c r="EH94" s="21"/>
      <c r="EI94" s="21"/>
      <c r="EJ94" s="21"/>
      <c r="EK94" s="21"/>
      <c r="EL94" s="21"/>
      <c r="EM94" s="21"/>
      <c r="EN94" s="21"/>
      <c r="EO94" s="21"/>
      <c r="EP94" s="21"/>
      <c r="EQ94" s="21"/>
      <c r="ER94" s="21"/>
      <c r="ES94" s="21"/>
      <c r="ET94" s="21"/>
      <c r="EU94" s="21"/>
      <c r="EV94" s="21"/>
      <c r="EW94" s="21"/>
      <c r="EX94" s="21"/>
      <c r="EY94" s="21"/>
      <c r="EZ94" s="21"/>
      <c r="FA94" s="21"/>
      <c r="FB94" s="21"/>
      <c r="FC94" s="21"/>
      <c r="FD94" s="21"/>
      <c r="FE94" s="21"/>
      <c r="FF94" s="21"/>
      <c r="FG94" s="21"/>
      <c r="FH94" s="21"/>
      <c r="FI94" s="21"/>
      <c r="FJ94" s="21"/>
      <c r="FK94" s="21"/>
      <c r="FL94" s="21"/>
      <c r="FM94" s="21"/>
      <c r="FN94" s="21"/>
      <c r="FO94" s="21"/>
      <c r="FP94" s="21"/>
      <c r="FQ94" s="21"/>
      <c r="FR94" s="21"/>
      <c r="FS94" s="21"/>
    </row>
    <row r="95" spans="1:175" s="4" customFormat="1" ht="16" customHeight="1" x14ac:dyDescent="0.2">
      <c r="A95" s="21"/>
      <c r="B95" s="21"/>
      <c r="C95" s="21"/>
      <c r="D95" s="21"/>
      <c r="E95" s="21"/>
      <c r="F95" s="44"/>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1"/>
      <c r="CF95" s="21"/>
      <c r="CG95" s="21"/>
      <c r="CH95" s="21"/>
      <c r="CI95" s="21"/>
      <c r="CJ95" s="21"/>
      <c r="CK95" s="21"/>
      <c r="CL95" s="21"/>
      <c r="CM95" s="21"/>
      <c r="CN95" s="21"/>
      <c r="CO95" s="21"/>
      <c r="CP95" s="21"/>
      <c r="CQ95" s="21"/>
      <c r="CR95" s="21"/>
      <c r="CS95" s="21"/>
      <c r="CT95" s="21"/>
      <c r="CU95" s="21"/>
      <c r="CV95" s="21"/>
      <c r="CW95" s="21"/>
      <c r="CX95" s="21"/>
      <c r="CY95" s="21"/>
      <c r="CZ95" s="21"/>
      <c r="DA95" s="21"/>
      <c r="DB95" s="21"/>
      <c r="DC95" s="21"/>
      <c r="DD95" s="21"/>
      <c r="DE95" s="21"/>
      <c r="DF95" s="21"/>
      <c r="DG95" s="21"/>
      <c r="DH95" s="21"/>
      <c r="DI95" s="21"/>
      <c r="DJ95" s="21"/>
      <c r="DK95" s="21"/>
      <c r="DL95" s="21"/>
      <c r="DM95" s="21"/>
      <c r="DN95" s="21"/>
      <c r="DO95" s="21"/>
      <c r="DP95" s="21"/>
      <c r="DQ95" s="21"/>
      <c r="DR95" s="21"/>
      <c r="DS95" s="21"/>
      <c r="DT95" s="21"/>
      <c r="DU95" s="21"/>
      <c r="DV95" s="21"/>
      <c r="DW95" s="21"/>
      <c r="DX95" s="21"/>
      <c r="DY95" s="21"/>
      <c r="DZ95" s="21"/>
      <c r="EA95" s="21"/>
      <c r="EB95" s="21"/>
      <c r="EC95" s="21"/>
      <c r="ED95" s="21"/>
      <c r="EE95" s="21"/>
      <c r="EF95" s="21"/>
      <c r="EG95" s="21"/>
      <c r="EH95" s="21"/>
      <c r="EI95" s="21"/>
      <c r="EJ95" s="21"/>
      <c r="EK95" s="21"/>
      <c r="EL95" s="21"/>
      <c r="EM95" s="21"/>
      <c r="EN95" s="21"/>
      <c r="EO95" s="21"/>
      <c r="EP95" s="21"/>
      <c r="EQ95" s="21"/>
      <c r="ER95" s="21"/>
      <c r="ES95" s="21"/>
      <c r="ET95" s="21"/>
      <c r="EU95" s="21"/>
      <c r="EV95" s="21"/>
      <c r="EW95" s="21"/>
      <c r="EX95" s="21"/>
      <c r="EY95" s="21"/>
      <c r="EZ95" s="21"/>
      <c r="FA95" s="21"/>
      <c r="FB95" s="21"/>
      <c r="FC95" s="21"/>
      <c r="FD95" s="21"/>
      <c r="FE95" s="21"/>
      <c r="FF95" s="21"/>
      <c r="FG95" s="21"/>
      <c r="FH95" s="21"/>
      <c r="FI95" s="21"/>
      <c r="FJ95" s="21"/>
      <c r="FK95" s="21"/>
      <c r="FL95" s="21"/>
      <c r="FM95" s="21"/>
      <c r="FN95" s="21"/>
      <c r="FO95" s="21"/>
      <c r="FP95" s="21"/>
      <c r="FQ95" s="21"/>
      <c r="FR95" s="21"/>
      <c r="FS95" s="21"/>
    </row>
    <row r="96" spans="1:175" s="4" customFormat="1" ht="16" customHeight="1" x14ac:dyDescent="0.2">
      <c r="A96" s="21"/>
      <c r="B96" s="21"/>
      <c r="C96" s="21"/>
      <c r="D96" s="21"/>
      <c r="E96" s="21"/>
      <c r="F96" s="44"/>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c r="CE96" s="21"/>
      <c r="CF96" s="21"/>
      <c r="CG96" s="21"/>
      <c r="CH96" s="21"/>
      <c r="CI96" s="21"/>
      <c r="CJ96" s="21"/>
      <c r="CK96" s="21"/>
      <c r="CL96" s="21"/>
      <c r="CM96" s="21"/>
      <c r="CN96" s="21"/>
      <c r="CO96" s="21"/>
      <c r="CP96" s="21"/>
      <c r="CQ96" s="21"/>
      <c r="CR96" s="21"/>
      <c r="CS96" s="21"/>
      <c r="CT96" s="21"/>
      <c r="CU96" s="21"/>
      <c r="CV96" s="21"/>
      <c r="CW96" s="21"/>
      <c r="CX96" s="21"/>
      <c r="CY96" s="21"/>
      <c r="CZ96" s="21"/>
      <c r="DA96" s="21"/>
      <c r="DB96" s="21"/>
      <c r="DC96" s="21"/>
      <c r="DD96" s="21"/>
      <c r="DE96" s="21"/>
      <c r="DF96" s="21"/>
      <c r="DG96" s="21"/>
      <c r="DH96" s="21"/>
      <c r="DI96" s="21"/>
      <c r="DJ96" s="21"/>
      <c r="DK96" s="21"/>
      <c r="DL96" s="21"/>
      <c r="DM96" s="21"/>
      <c r="DN96" s="21"/>
      <c r="DO96" s="21"/>
      <c r="DP96" s="21"/>
      <c r="DQ96" s="21"/>
      <c r="DR96" s="21"/>
      <c r="DS96" s="21"/>
      <c r="DT96" s="21"/>
      <c r="DU96" s="21"/>
      <c r="DV96" s="21"/>
      <c r="DW96" s="21"/>
      <c r="DX96" s="21"/>
      <c r="DY96" s="21"/>
      <c r="DZ96" s="21"/>
      <c r="EA96" s="21"/>
      <c r="EB96" s="21"/>
      <c r="EC96" s="21"/>
      <c r="ED96" s="21"/>
      <c r="EE96" s="21"/>
      <c r="EF96" s="21"/>
      <c r="EG96" s="21"/>
      <c r="EH96" s="21"/>
      <c r="EI96" s="21"/>
      <c r="EJ96" s="21"/>
      <c r="EK96" s="21"/>
      <c r="EL96" s="21"/>
      <c r="EM96" s="21"/>
      <c r="EN96" s="21"/>
      <c r="EO96" s="21"/>
      <c r="EP96" s="21"/>
      <c r="EQ96" s="21"/>
      <c r="ER96" s="21"/>
      <c r="ES96" s="21"/>
      <c r="ET96" s="21"/>
      <c r="EU96" s="21"/>
      <c r="EV96" s="21"/>
      <c r="EW96" s="21"/>
      <c r="EX96" s="21"/>
      <c r="EY96" s="21"/>
      <c r="EZ96" s="21"/>
      <c r="FA96" s="21"/>
      <c r="FB96" s="21"/>
      <c r="FC96" s="21"/>
      <c r="FD96" s="21"/>
      <c r="FE96" s="21"/>
      <c r="FF96" s="21"/>
      <c r="FG96" s="21"/>
      <c r="FH96" s="21"/>
      <c r="FI96" s="21"/>
      <c r="FJ96" s="21"/>
      <c r="FK96" s="21"/>
      <c r="FL96" s="21"/>
      <c r="FM96" s="21"/>
      <c r="FN96" s="21"/>
      <c r="FO96" s="21"/>
      <c r="FP96" s="21"/>
      <c r="FQ96" s="21"/>
      <c r="FR96" s="21"/>
      <c r="FS96" s="21"/>
    </row>
    <row r="97" spans="1:175" s="4" customFormat="1" ht="16" customHeight="1" x14ac:dyDescent="0.2">
      <c r="A97" s="21"/>
      <c r="B97" s="21"/>
      <c r="C97" s="21"/>
      <c r="D97" s="21"/>
      <c r="E97" s="21"/>
      <c r="F97" s="44"/>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c r="CE97" s="21"/>
      <c r="CF97" s="21"/>
      <c r="CG97" s="21"/>
      <c r="CH97" s="21"/>
      <c r="CI97" s="21"/>
      <c r="CJ97" s="21"/>
      <c r="CK97" s="21"/>
      <c r="CL97" s="21"/>
      <c r="CM97" s="21"/>
      <c r="CN97" s="21"/>
      <c r="CO97" s="21"/>
      <c r="CP97" s="21"/>
      <c r="CQ97" s="21"/>
      <c r="CR97" s="21"/>
      <c r="CS97" s="21"/>
      <c r="CT97" s="21"/>
      <c r="CU97" s="21"/>
      <c r="CV97" s="21"/>
      <c r="CW97" s="21"/>
      <c r="CX97" s="21"/>
      <c r="CY97" s="21"/>
      <c r="CZ97" s="21"/>
      <c r="DA97" s="21"/>
      <c r="DB97" s="21"/>
      <c r="DC97" s="21"/>
      <c r="DD97" s="21"/>
      <c r="DE97" s="21"/>
      <c r="DF97" s="21"/>
      <c r="DG97" s="21"/>
      <c r="DH97" s="21"/>
      <c r="DI97" s="21"/>
      <c r="DJ97" s="21"/>
      <c r="DK97" s="21"/>
      <c r="DL97" s="21"/>
      <c r="DM97" s="21"/>
      <c r="DN97" s="21"/>
      <c r="DO97" s="21"/>
      <c r="DP97" s="21"/>
      <c r="DQ97" s="21"/>
      <c r="DR97" s="21"/>
      <c r="DS97" s="21"/>
      <c r="DT97" s="21"/>
      <c r="DU97" s="21"/>
      <c r="DV97" s="21"/>
      <c r="DW97" s="21"/>
      <c r="DX97" s="21"/>
      <c r="DY97" s="21"/>
      <c r="DZ97" s="21"/>
      <c r="EA97" s="21"/>
      <c r="EB97" s="21"/>
      <c r="EC97" s="21"/>
      <c r="ED97" s="21"/>
      <c r="EE97" s="21"/>
      <c r="EF97" s="21"/>
      <c r="EG97" s="21"/>
      <c r="EH97" s="21"/>
      <c r="EI97" s="21"/>
      <c r="EJ97" s="21"/>
      <c r="EK97" s="21"/>
      <c r="EL97" s="21"/>
      <c r="EM97" s="21"/>
      <c r="EN97" s="21"/>
      <c r="EO97" s="21"/>
      <c r="EP97" s="21"/>
      <c r="EQ97" s="21"/>
      <c r="ER97" s="21"/>
      <c r="ES97" s="21"/>
      <c r="ET97" s="21"/>
      <c r="EU97" s="21"/>
      <c r="EV97" s="21"/>
      <c r="EW97" s="21"/>
      <c r="EX97" s="21"/>
      <c r="EY97" s="21"/>
      <c r="EZ97" s="21"/>
      <c r="FA97" s="21"/>
      <c r="FB97" s="21"/>
      <c r="FC97" s="21"/>
      <c r="FD97" s="21"/>
      <c r="FE97" s="21"/>
      <c r="FF97" s="21"/>
      <c r="FG97" s="21"/>
      <c r="FH97" s="21"/>
      <c r="FI97" s="21"/>
      <c r="FJ97" s="21"/>
      <c r="FK97" s="21"/>
      <c r="FL97" s="21"/>
      <c r="FM97" s="21"/>
      <c r="FN97" s="21"/>
      <c r="FO97" s="21"/>
      <c r="FP97" s="21"/>
      <c r="FQ97" s="21"/>
      <c r="FR97" s="21"/>
      <c r="FS97" s="21"/>
    </row>
    <row r="98" spans="1:175" s="4" customFormat="1" ht="16" customHeight="1" x14ac:dyDescent="0.2">
      <c r="A98" s="21"/>
      <c r="B98" s="21"/>
      <c r="C98" s="21"/>
      <c r="D98" s="21"/>
      <c r="E98" s="21"/>
      <c r="F98" s="44"/>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c r="CP98" s="21"/>
      <c r="CQ98" s="21"/>
      <c r="CR98" s="21"/>
      <c r="CS98" s="21"/>
      <c r="CT98" s="21"/>
      <c r="CU98" s="21"/>
      <c r="CV98" s="21"/>
      <c r="CW98" s="21"/>
      <c r="CX98" s="21"/>
      <c r="CY98" s="21"/>
      <c r="CZ98" s="21"/>
      <c r="DA98" s="21"/>
      <c r="DB98" s="21"/>
      <c r="DC98" s="21"/>
      <c r="DD98" s="21"/>
      <c r="DE98" s="21"/>
      <c r="DF98" s="21"/>
      <c r="DG98" s="21"/>
      <c r="DH98" s="21"/>
      <c r="DI98" s="21"/>
      <c r="DJ98" s="21"/>
      <c r="DK98" s="21"/>
      <c r="DL98" s="21"/>
      <c r="DM98" s="21"/>
      <c r="DN98" s="21"/>
      <c r="DO98" s="21"/>
      <c r="DP98" s="21"/>
      <c r="DQ98" s="21"/>
      <c r="DR98" s="21"/>
      <c r="DS98" s="21"/>
      <c r="DT98" s="21"/>
      <c r="DU98" s="21"/>
      <c r="DV98" s="21"/>
      <c r="DW98" s="21"/>
      <c r="DX98" s="21"/>
      <c r="DY98" s="21"/>
      <c r="DZ98" s="21"/>
      <c r="EA98" s="21"/>
      <c r="EB98" s="21"/>
      <c r="EC98" s="21"/>
      <c r="ED98" s="21"/>
      <c r="EE98" s="21"/>
      <c r="EF98" s="21"/>
      <c r="EG98" s="21"/>
      <c r="EH98" s="21"/>
      <c r="EI98" s="21"/>
      <c r="EJ98" s="21"/>
      <c r="EK98" s="21"/>
      <c r="EL98" s="21"/>
      <c r="EM98" s="21"/>
      <c r="EN98" s="21"/>
      <c r="EO98" s="21"/>
      <c r="EP98" s="21"/>
      <c r="EQ98" s="21"/>
      <c r="ER98" s="21"/>
      <c r="ES98" s="21"/>
      <c r="ET98" s="21"/>
      <c r="EU98" s="21"/>
      <c r="EV98" s="21"/>
      <c r="EW98" s="21"/>
      <c r="EX98" s="21"/>
      <c r="EY98" s="21"/>
      <c r="EZ98" s="21"/>
      <c r="FA98" s="21"/>
      <c r="FB98" s="21"/>
      <c r="FC98" s="21"/>
      <c r="FD98" s="21"/>
      <c r="FE98" s="21"/>
      <c r="FF98" s="21"/>
      <c r="FG98" s="21"/>
      <c r="FH98" s="21"/>
      <c r="FI98" s="21"/>
      <c r="FJ98" s="21"/>
      <c r="FK98" s="21"/>
      <c r="FL98" s="21"/>
      <c r="FM98" s="21"/>
      <c r="FN98" s="21"/>
      <c r="FO98" s="21"/>
      <c r="FP98" s="21"/>
      <c r="FQ98" s="21"/>
      <c r="FR98" s="21"/>
      <c r="FS98" s="21"/>
    </row>
    <row r="99" spans="1:175" s="4" customFormat="1" ht="16" customHeight="1" x14ac:dyDescent="0.2">
      <c r="A99" s="21"/>
      <c r="B99" s="21"/>
      <c r="C99" s="21"/>
      <c r="D99" s="21"/>
      <c r="E99" s="21"/>
      <c r="F99" s="44"/>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c r="CP99" s="21"/>
      <c r="CQ99" s="21"/>
      <c r="CR99" s="21"/>
      <c r="CS99" s="21"/>
      <c r="CT99" s="21"/>
      <c r="CU99" s="21"/>
      <c r="CV99" s="21"/>
      <c r="CW99" s="21"/>
      <c r="CX99" s="21"/>
      <c r="CY99" s="21"/>
      <c r="CZ99" s="21"/>
      <c r="DA99" s="21"/>
      <c r="DB99" s="21"/>
      <c r="DC99" s="21"/>
      <c r="DD99" s="21"/>
      <c r="DE99" s="21"/>
      <c r="DF99" s="21"/>
      <c r="DG99" s="21"/>
      <c r="DH99" s="21"/>
      <c r="DI99" s="21"/>
      <c r="DJ99" s="21"/>
      <c r="DK99" s="21"/>
      <c r="DL99" s="21"/>
      <c r="DM99" s="21"/>
      <c r="DN99" s="21"/>
      <c r="DO99" s="21"/>
      <c r="DP99" s="21"/>
      <c r="DQ99" s="21"/>
      <c r="DR99" s="21"/>
      <c r="DS99" s="21"/>
      <c r="DT99" s="21"/>
      <c r="DU99" s="21"/>
      <c r="DV99" s="21"/>
      <c r="DW99" s="21"/>
      <c r="DX99" s="21"/>
      <c r="DY99" s="21"/>
      <c r="DZ99" s="21"/>
      <c r="EA99" s="21"/>
      <c r="EB99" s="21"/>
      <c r="EC99" s="21"/>
      <c r="ED99" s="21"/>
      <c r="EE99" s="21"/>
      <c r="EF99" s="21"/>
      <c r="EG99" s="21"/>
      <c r="EH99" s="21"/>
      <c r="EI99" s="21"/>
      <c r="EJ99" s="21"/>
      <c r="EK99" s="21"/>
      <c r="EL99" s="21"/>
      <c r="EM99" s="21"/>
      <c r="EN99" s="21"/>
      <c r="EO99" s="21"/>
      <c r="EP99" s="21"/>
      <c r="EQ99" s="21"/>
      <c r="ER99" s="21"/>
      <c r="ES99" s="21"/>
      <c r="ET99" s="21"/>
      <c r="EU99" s="21"/>
      <c r="EV99" s="21"/>
      <c r="EW99" s="21"/>
      <c r="EX99" s="21"/>
      <c r="EY99" s="21"/>
      <c r="EZ99" s="21"/>
      <c r="FA99" s="21"/>
      <c r="FB99" s="21"/>
      <c r="FC99" s="21"/>
      <c r="FD99" s="21"/>
      <c r="FE99" s="21"/>
      <c r="FF99" s="21"/>
      <c r="FG99" s="21"/>
      <c r="FH99" s="21"/>
      <c r="FI99" s="21"/>
      <c r="FJ99" s="21"/>
      <c r="FK99" s="21"/>
      <c r="FL99" s="21"/>
      <c r="FM99" s="21"/>
      <c r="FN99" s="21"/>
      <c r="FO99" s="21"/>
      <c r="FP99" s="21"/>
      <c r="FQ99" s="21"/>
      <c r="FR99" s="21"/>
      <c r="FS99" s="21"/>
    </row>
    <row r="100" spans="1:175" s="4" customFormat="1" ht="16" customHeight="1" x14ac:dyDescent="0.2">
      <c r="A100" s="21"/>
      <c r="B100" s="21"/>
      <c r="C100" s="21"/>
      <c r="D100" s="21"/>
      <c r="E100" s="21"/>
      <c r="F100" s="44"/>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c r="CA100" s="21"/>
      <c r="CB100" s="21"/>
      <c r="CC100" s="21"/>
      <c r="CD100" s="21"/>
      <c r="CE100" s="21"/>
      <c r="CF100" s="21"/>
      <c r="CG100" s="21"/>
      <c r="CH100" s="21"/>
      <c r="CI100" s="21"/>
      <c r="CJ100" s="21"/>
      <c r="CK100" s="21"/>
      <c r="CL100" s="21"/>
      <c r="CM100" s="21"/>
      <c r="CN100" s="21"/>
      <c r="CO100" s="21"/>
      <c r="CP100" s="21"/>
      <c r="CQ100" s="21"/>
      <c r="CR100" s="21"/>
      <c r="CS100" s="21"/>
      <c r="CT100" s="21"/>
      <c r="CU100" s="21"/>
      <c r="CV100" s="21"/>
      <c r="CW100" s="21"/>
      <c r="CX100" s="21"/>
      <c r="CY100" s="21"/>
      <c r="CZ100" s="21"/>
      <c r="DA100" s="21"/>
      <c r="DB100" s="21"/>
      <c r="DC100" s="21"/>
      <c r="DD100" s="21"/>
      <c r="DE100" s="21"/>
      <c r="DF100" s="21"/>
      <c r="DG100" s="21"/>
      <c r="DH100" s="21"/>
      <c r="DI100" s="21"/>
      <c r="DJ100" s="21"/>
      <c r="DK100" s="21"/>
      <c r="DL100" s="21"/>
      <c r="DM100" s="21"/>
      <c r="DN100" s="21"/>
      <c r="DO100" s="21"/>
      <c r="DP100" s="21"/>
      <c r="DQ100" s="21"/>
      <c r="DR100" s="21"/>
      <c r="DS100" s="21"/>
      <c r="DT100" s="21"/>
      <c r="DU100" s="21"/>
      <c r="DV100" s="21"/>
      <c r="DW100" s="21"/>
      <c r="DX100" s="21"/>
      <c r="DY100" s="21"/>
      <c r="DZ100" s="21"/>
      <c r="EA100" s="21"/>
      <c r="EB100" s="21"/>
      <c r="EC100" s="21"/>
      <c r="ED100" s="21"/>
      <c r="EE100" s="21"/>
      <c r="EF100" s="21"/>
      <c r="EG100" s="21"/>
      <c r="EH100" s="21"/>
      <c r="EI100" s="21"/>
      <c r="EJ100" s="21"/>
      <c r="EK100" s="21"/>
      <c r="EL100" s="21"/>
      <c r="EM100" s="21"/>
      <c r="EN100" s="21"/>
      <c r="EO100" s="21"/>
      <c r="EP100" s="21"/>
      <c r="EQ100" s="21"/>
      <c r="ER100" s="21"/>
      <c r="ES100" s="21"/>
      <c r="ET100" s="21"/>
      <c r="EU100" s="21"/>
      <c r="EV100" s="21"/>
      <c r="EW100" s="21"/>
      <c r="EX100" s="21"/>
      <c r="EY100" s="21"/>
      <c r="EZ100" s="21"/>
      <c r="FA100" s="21"/>
      <c r="FB100" s="21"/>
      <c r="FC100" s="21"/>
      <c r="FD100" s="21"/>
      <c r="FE100" s="21"/>
      <c r="FF100" s="21"/>
      <c r="FG100" s="21"/>
      <c r="FH100" s="21"/>
      <c r="FI100" s="21"/>
      <c r="FJ100" s="21"/>
      <c r="FK100" s="21"/>
      <c r="FL100" s="21"/>
      <c r="FM100" s="21"/>
      <c r="FN100" s="21"/>
      <c r="FO100" s="21"/>
      <c r="FP100" s="21"/>
      <c r="FQ100" s="21"/>
      <c r="FR100" s="21"/>
      <c r="FS100" s="21"/>
    </row>
    <row r="101" spans="1:175" s="4" customFormat="1" ht="16" customHeight="1" x14ac:dyDescent="0.2">
      <c r="A101" s="21"/>
      <c r="B101" s="21"/>
      <c r="C101" s="21"/>
      <c r="D101" s="21"/>
      <c r="E101" s="21"/>
      <c r="F101" s="44"/>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c r="CE101" s="21"/>
      <c r="CF101" s="21"/>
      <c r="CG101" s="21"/>
      <c r="CH101" s="21"/>
      <c r="CI101" s="21"/>
      <c r="CJ101" s="21"/>
      <c r="CK101" s="21"/>
      <c r="CL101" s="21"/>
      <c r="CM101" s="21"/>
      <c r="CN101" s="21"/>
      <c r="CO101" s="21"/>
      <c r="CP101" s="21"/>
      <c r="CQ101" s="21"/>
      <c r="CR101" s="21"/>
      <c r="CS101" s="21"/>
      <c r="CT101" s="21"/>
      <c r="CU101" s="21"/>
      <c r="CV101" s="21"/>
      <c r="CW101" s="21"/>
      <c r="CX101" s="21"/>
      <c r="CY101" s="21"/>
      <c r="CZ101" s="21"/>
      <c r="DA101" s="21"/>
      <c r="DB101" s="21"/>
      <c r="DC101" s="21"/>
      <c r="DD101" s="21"/>
      <c r="DE101" s="21"/>
      <c r="DF101" s="21"/>
      <c r="DG101" s="21"/>
      <c r="DH101" s="21"/>
      <c r="DI101" s="21"/>
      <c r="DJ101" s="21"/>
      <c r="DK101" s="21"/>
      <c r="DL101" s="21"/>
      <c r="DM101" s="21"/>
      <c r="DN101" s="21"/>
      <c r="DO101" s="21"/>
      <c r="DP101" s="21"/>
      <c r="DQ101" s="21"/>
      <c r="DR101" s="21"/>
      <c r="DS101" s="21"/>
      <c r="DT101" s="21"/>
      <c r="DU101" s="21"/>
      <c r="DV101" s="21"/>
      <c r="DW101" s="21"/>
      <c r="DX101" s="21"/>
      <c r="DY101" s="21"/>
      <c r="DZ101" s="21"/>
      <c r="EA101" s="21"/>
      <c r="EB101" s="21"/>
      <c r="EC101" s="21"/>
      <c r="ED101" s="21"/>
      <c r="EE101" s="21"/>
      <c r="EF101" s="21"/>
      <c r="EG101" s="21"/>
      <c r="EH101" s="21"/>
      <c r="EI101" s="21"/>
      <c r="EJ101" s="21"/>
      <c r="EK101" s="21"/>
      <c r="EL101" s="21"/>
      <c r="EM101" s="21"/>
      <c r="EN101" s="21"/>
      <c r="EO101" s="21"/>
      <c r="EP101" s="21"/>
      <c r="EQ101" s="21"/>
      <c r="ER101" s="21"/>
      <c r="ES101" s="21"/>
      <c r="ET101" s="21"/>
      <c r="EU101" s="21"/>
      <c r="EV101" s="21"/>
      <c r="EW101" s="21"/>
      <c r="EX101" s="21"/>
      <c r="EY101" s="21"/>
      <c r="EZ101" s="21"/>
      <c r="FA101" s="21"/>
      <c r="FB101" s="21"/>
      <c r="FC101" s="21"/>
      <c r="FD101" s="21"/>
      <c r="FE101" s="21"/>
      <c r="FF101" s="21"/>
      <c r="FG101" s="21"/>
      <c r="FH101" s="21"/>
      <c r="FI101" s="21"/>
      <c r="FJ101" s="21"/>
      <c r="FK101" s="21"/>
      <c r="FL101" s="21"/>
      <c r="FM101" s="21"/>
      <c r="FN101" s="21"/>
      <c r="FO101" s="21"/>
      <c r="FP101" s="21"/>
      <c r="FQ101" s="21"/>
      <c r="FR101" s="21"/>
      <c r="FS101" s="21"/>
    </row>
    <row r="102" spans="1:175" s="4" customFormat="1" ht="16" customHeight="1" x14ac:dyDescent="0.2">
      <c r="A102" s="21"/>
      <c r="B102" s="21"/>
      <c r="C102" s="21"/>
      <c r="D102" s="21"/>
      <c r="E102" s="21"/>
      <c r="F102" s="44"/>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c r="CE102" s="21"/>
      <c r="CF102" s="21"/>
      <c r="CG102" s="21"/>
      <c r="CH102" s="21"/>
      <c r="CI102" s="21"/>
      <c r="CJ102" s="21"/>
      <c r="CK102" s="21"/>
      <c r="CL102" s="21"/>
      <c r="CM102" s="21"/>
      <c r="CN102" s="21"/>
      <c r="CO102" s="21"/>
      <c r="CP102" s="21"/>
      <c r="CQ102" s="21"/>
      <c r="CR102" s="21"/>
      <c r="CS102" s="21"/>
      <c r="CT102" s="21"/>
      <c r="CU102" s="21"/>
      <c r="CV102" s="21"/>
      <c r="CW102" s="21"/>
      <c r="CX102" s="21"/>
      <c r="CY102" s="21"/>
      <c r="CZ102" s="21"/>
      <c r="DA102" s="21"/>
      <c r="DB102" s="21"/>
      <c r="DC102" s="21"/>
      <c r="DD102" s="21"/>
      <c r="DE102" s="21"/>
      <c r="DF102" s="21"/>
      <c r="DG102" s="21"/>
      <c r="DH102" s="21"/>
      <c r="DI102" s="21"/>
      <c r="DJ102" s="21"/>
      <c r="DK102" s="21"/>
      <c r="DL102" s="21"/>
      <c r="DM102" s="21"/>
      <c r="DN102" s="21"/>
      <c r="DO102" s="21"/>
      <c r="DP102" s="21"/>
      <c r="DQ102" s="21"/>
      <c r="DR102" s="21"/>
      <c r="DS102" s="21"/>
      <c r="DT102" s="21"/>
      <c r="DU102" s="21"/>
      <c r="DV102" s="21"/>
      <c r="DW102" s="21"/>
      <c r="DX102" s="21"/>
      <c r="DY102" s="21"/>
      <c r="DZ102" s="21"/>
      <c r="EA102" s="21"/>
      <c r="EB102" s="21"/>
      <c r="EC102" s="21"/>
      <c r="ED102" s="21"/>
      <c r="EE102" s="21"/>
      <c r="EF102" s="21"/>
      <c r="EG102" s="21"/>
      <c r="EH102" s="21"/>
      <c r="EI102" s="21"/>
      <c r="EJ102" s="21"/>
      <c r="EK102" s="21"/>
      <c r="EL102" s="21"/>
      <c r="EM102" s="21"/>
      <c r="EN102" s="21"/>
      <c r="EO102" s="21"/>
      <c r="EP102" s="21"/>
      <c r="EQ102" s="21"/>
      <c r="ER102" s="21"/>
      <c r="ES102" s="21"/>
      <c r="ET102" s="21"/>
      <c r="EU102" s="21"/>
      <c r="EV102" s="21"/>
      <c r="EW102" s="21"/>
      <c r="EX102" s="21"/>
      <c r="EY102" s="21"/>
      <c r="EZ102" s="21"/>
      <c r="FA102" s="21"/>
      <c r="FB102" s="21"/>
      <c r="FC102" s="21"/>
      <c r="FD102" s="21"/>
      <c r="FE102" s="21"/>
      <c r="FF102" s="21"/>
      <c r="FG102" s="21"/>
      <c r="FH102" s="21"/>
      <c r="FI102" s="21"/>
      <c r="FJ102" s="21"/>
      <c r="FK102" s="21"/>
      <c r="FL102" s="21"/>
      <c r="FM102" s="21"/>
      <c r="FN102" s="21"/>
      <c r="FO102" s="21"/>
      <c r="FP102" s="21"/>
      <c r="FQ102" s="21"/>
      <c r="FR102" s="21"/>
      <c r="FS102" s="21"/>
    </row>
    <row r="103" spans="1:175" s="4" customFormat="1" ht="16" customHeight="1" x14ac:dyDescent="0.2">
      <c r="A103" s="21"/>
      <c r="B103" s="21"/>
      <c r="C103" s="21"/>
      <c r="D103" s="21"/>
      <c r="E103" s="21"/>
      <c r="F103" s="44"/>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21"/>
      <c r="CG103" s="21"/>
      <c r="CH103" s="21"/>
      <c r="CI103" s="21"/>
      <c r="CJ103" s="21"/>
      <c r="CK103" s="21"/>
      <c r="CL103" s="21"/>
      <c r="CM103" s="21"/>
      <c r="CN103" s="21"/>
      <c r="CO103" s="21"/>
      <c r="CP103" s="21"/>
      <c r="CQ103" s="21"/>
      <c r="CR103" s="21"/>
      <c r="CS103" s="21"/>
      <c r="CT103" s="21"/>
      <c r="CU103" s="21"/>
      <c r="CV103" s="21"/>
      <c r="CW103" s="21"/>
      <c r="CX103" s="21"/>
      <c r="CY103" s="21"/>
      <c r="CZ103" s="21"/>
      <c r="DA103" s="21"/>
      <c r="DB103" s="21"/>
      <c r="DC103" s="21"/>
      <c r="DD103" s="21"/>
      <c r="DE103" s="21"/>
      <c r="DF103" s="21"/>
      <c r="DG103" s="21"/>
      <c r="DH103" s="21"/>
      <c r="DI103" s="21"/>
      <c r="DJ103" s="21"/>
      <c r="DK103" s="21"/>
      <c r="DL103" s="21"/>
      <c r="DM103" s="21"/>
      <c r="DN103" s="21"/>
      <c r="DO103" s="21"/>
      <c r="DP103" s="21"/>
      <c r="DQ103" s="21"/>
      <c r="DR103" s="21"/>
      <c r="DS103" s="21"/>
      <c r="DT103" s="21"/>
      <c r="DU103" s="21"/>
      <c r="DV103" s="21"/>
      <c r="DW103" s="21"/>
      <c r="DX103" s="21"/>
      <c r="DY103" s="21"/>
      <c r="DZ103" s="21"/>
      <c r="EA103" s="21"/>
      <c r="EB103" s="21"/>
      <c r="EC103" s="21"/>
      <c r="ED103" s="21"/>
      <c r="EE103" s="21"/>
      <c r="EF103" s="21"/>
      <c r="EG103" s="21"/>
      <c r="EH103" s="21"/>
      <c r="EI103" s="21"/>
      <c r="EJ103" s="21"/>
      <c r="EK103" s="21"/>
      <c r="EL103" s="21"/>
      <c r="EM103" s="21"/>
      <c r="EN103" s="21"/>
      <c r="EO103" s="21"/>
      <c r="EP103" s="21"/>
      <c r="EQ103" s="21"/>
      <c r="ER103" s="21"/>
      <c r="ES103" s="21"/>
      <c r="ET103" s="21"/>
      <c r="EU103" s="21"/>
      <c r="EV103" s="21"/>
      <c r="EW103" s="21"/>
      <c r="EX103" s="21"/>
      <c r="EY103" s="21"/>
      <c r="EZ103" s="21"/>
      <c r="FA103" s="21"/>
      <c r="FB103" s="21"/>
      <c r="FC103" s="21"/>
      <c r="FD103" s="21"/>
      <c r="FE103" s="21"/>
      <c r="FF103" s="21"/>
      <c r="FG103" s="21"/>
      <c r="FH103" s="21"/>
      <c r="FI103" s="21"/>
      <c r="FJ103" s="21"/>
      <c r="FK103" s="21"/>
      <c r="FL103" s="21"/>
      <c r="FM103" s="21"/>
      <c r="FN103" s="21"/>
      <c r="FO103" s="21"/>
      <c r="FP103" s="21"/>
      <c r="FQ103" s="21"/>
      <c r="FR103" s="21"/>
      <c r="FS103" s="21"/>
    </row>
    <row r="104" spans="1:175" s="4" customFormat="1" ht="16" customHeight="1" x14ac:dyDescent="0.2">
      <c r="A104" s="21"/>
      <c r="B104" s="21"/>
      <c r="C104" s="21"/>
      <c r="D104" s="21"/>
      <c r="E104" s="21"/>
      <c r="F104" s="44"/>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c r="CE104" s="21"/>
      <c r="CF104" s="21"/>
      <c r="CG104" s="21"/>
      <c r="CH104" s="21"/>
      <c r="CI104" s="21"/>
      <c r="CJ104" s="21"/>
      <c r="CK104" s="21"/>
      <c r="CL104" s="21"/>
      <c r="CM104" s="21"/>
      <c r="CN104" s="21"/>
      <c r="CO104" s="21"/>
      <c r="CP104" s="21"/>
      <c r="CQ104" s="21"/>
      <c r="CR104" s="21"/>
      <c r="CS104" s="21"/>
      <c r="CT104" s="21"/>
      <c r="CU104" s="21"/>
      <c r="CV104" s="21"/>
      <c r="CW104" s="21"/>
      <c r="CX104" s="21"/>
      <c r="CY104" s="21"/>
      <c r="CZ104" s="21"/>
      <c r="DA104" s="21"/>
      <c r="DB104" s="21"/>
      <c r="DC104" s="21"/>
      <c r="DD104" s="21"/>
      <c r="DE104" s="21"/>
      <c r="DF104" s="21"/>
      <c r="DG104" s="21"/>
      <c r="DH104" s="21"/>
      <c r="DI104" s="21"/>
      <c r="DJ104" s="21"/>
      <c r="DK104" s="21"/>
      <c r="DL104" s="21"/>
      <c r="DM104" s="21"/>
      <c r="DN104" s="21"/>
      <c r="DO104" s="21"/>
      <c r="DP104" s="21"/>
      <c r="DQ104" s="21"/>
      <c r="DR104" s="21"/>
      <c r="DS104" s="21"/>
      <c r="DT104" s="21"/>
      <c r="DU104" s="21"/>
      <c r="DV104" s="21"/>
      <c r="DW104" s="21"/>
      <c r="DX104" s="21"/>
      <c r="DY104" s="21"/>
      <c r="DZ104" s="21"/>
      <c r="EA104" s="21"/>
      <c r="EB104" s="21"/>
      <c r="EC104" s="21"/>
      <c r="ED104" s="21"/>
      <c r="EE104" s="21"/>
      <c r="EF104" s="21"/>
      <c r="EG104" s="21"/>
      <c r="EH104" s="21"/>
      <c r="EI104" s="21"/>
      <c r="EJ104" s="21"/>
      <c r="EK104" s="21"/>
      <c r="EL104" s="21"/>
      <c r="EM104" s="21"/>
      <c r="EN104" s="21"/>
      <c r="EO104" s="21"/>
      <c r="EP104" s="21"/>
      <c r="EQ104" s="21"/>
      <c r="ER104" s="21"/>
      <c r="ES104" s="21"/>
      <c r="ET104" s="21"/>
      <c r="EU104" s="21"/>
      <c r="EV104" s="21"/>
      <c r="EW104" s="21"/>
      <c r="EX104" s="21"/>
      <c r="EY104" s="21"/>
      <c r="EZ104" s="21"/>
      <c r="FA104" s="21"/>
      <c r="FB104" s="21"/>
      <c r="FC104" s="21"/>
      <c r="FD104" s="21"/>
      <c r="FE104" s="21"/>
      <c r="FF104" s="21"/>
      <c r="FG104" s="21"/>
      <c r="FH104" s="21"/>
      <c r="FI104" s="21"/>
      <c r="FJ104" s="21"/>
      <c r="FK104" s="21"/>
      <c r="FL104" s="21"/>
      <c r="FM104" s="21"/>
      <c r="FN104" s="21"/>
      <c r="FO104" s="21"/>
      <c r="FP104" s="21"/>
      <c r="FQ104" s="21"/>
      <c r="FR104" s="21"/>
      <c r="FS104" s="21"/>
    </row>
    <row r="105" spans="1:175" s="4" customFormat="1" ht="16" customHeight="1" x14ac:dyDescent="0.2">
      <c r="A105" s="21"/>
      <c r="B105" s="21"/>
      <c r="C105" s="21"/>
      <c r="D105" s="21"/>
      <c r="E105" s="21"/>
      <c r="F105" s="44"/>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1"/>
      <c r="CN105" s="21"/>
      <c r="CO105" s="21"/>
      <c r="CP105" s="21"/>
      <c r="CQ105" s="21"/>
      <c r="CR105" s="21"/>
      <c r="CS105" s="21"/>
      <c r="CT105" s="21"/>
      <c r="CU105" s="21"/>
      <c r="CV105" s="21"/>
      <c r="CW105" s="21"/>
      <c r="CX105" s="21"/>
      <c r="CY105" s="21"/>
      <c r="CZ105" s="21"/>
      <c r="DA105" s="21"/>
      <c r="DB105" s="21"/>
      <c r="DC105" s="21"/>
      <c r="DD105" s="21"/>
      <c r="DE105" s="21"/>
      <c r="DF105" s="21"/>
      <c r="DG105" s="21"/>
      <c r="DH105" s="21"/>
      <c r="DI105" s="21"/>
      <c r="DJ105" s="21"/>
      <c r="DK105" s="21"/>
      <c r="DL105" s="21"/>
      <c r="DM105" s="21"/>
      <c r="DN105" s="21"/>
      <c r="DO105" s="21"/>
      <c r="DP105" s="21"/>
      <c r="DQ105" s="21"/>
      <c r="DR105" s="21"/>
      <c r="DS105" s="21"/>
      <c r="DT105" s="21"/>
      <c r="DU105" s="21"/>
      <c r="DV105" s="21"/>
      <c r="DW105" s="21"/>
      <c r="DX105" s="21"/>
      <c r="DY105" s="21"/>
      <c r="DZ105" s="21"/>
      <c r="EA105" s="21"/>
      <c r="EB105" s="21"/>
      <c r="EC105" s="21"/>
      <c r="ED105" s="21"/>
      <c r="EE105" s="21"/>
      <c r="EF105" s="21"/>
      <c r="EG105" s="21"/>
      <c r="EH105" s="21"/>
      <c r="EI105" s="21"/>
      <c r="EJ105" s="21"/>
      <c r="EK105" s="21"/>
      <c r="EL105" s="21"/>
      <c r="EM105" s="21"/>
      <c r="EN105" s="21"/>
      <c r="EO105" s="21"/>
      <c r="EP105" s="21"/>
      <c r="EQ105" s="21"/>
      <c r="ER105" s="21"/>
      <c r="ES105" s="21"/>
      <c r="ET105" s="21"/>
      <c r="EU105" s="21"/>
      <c r="EV105" s="21"/>
      <c r="EW105" s="21"/>
      <c r="EX105" s="21"/>
      <c r="EY105" s="21"/>
      <c r="EZ105" s="21"/>
      <c r="FA105" s="21"/>
      <c r="FB105" s="21"/>
      <c r="FC105" s="21"/>
      <c r="FD105" s="21"/>
      <c r="FE105" s="21"/>
      <c r="FF105" s="21"/>
      <c r="FG105" s="21"/>
      <c r="FH105" s="21"/>
      <c r="FI105" s="21"/>
      <c r="FJ105" s="21"/>
      <c r="FK105" s="21"/>
      <c r="FL105" s="21"/>
      <c r="FM105" s="21"/>
      <c r="FN105" s="21"/>
      <c r="FO105" s="21"/>
      <c r="FP105" s="21"/>
      <c r="FQ105" s="21"/>
      <c r="FR105" s="21"/>
      <c r="FS105" s="21"/>
    </row>
    <row r="106" spans="1:175" s="4" customFormat="1" ht="16" customHeight="1" x14ac:dyDescent="0.2">
      <c r="A106" s="21"/>
      <c r="B106" s="21"/>
      <c r="C106" s="21"/>
      <c r="D106" s="21"/>
      <c r="E106" s="21"/>
      <c r="F106" s="44"/>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c r="CE106" s="21"/>
      <c r="CF106" s="21"/>
      <c r="CG106" s="21"/>
      <c r="CH106" s="21"/>
      <c r="CI106" s="21"/>
      <c r="CJ106" s="21"/>
      <c r="CK106" s="21"/>
      <c r="CL106" s="21"/>
      <c r="CM106" s="21"/>
      <c r="CN106" s="21"/>
      <c r="CO106" s="21"/>
      <c r="CP106" s="21"/>
      <c r="CQ106" s="21"/>
      <c r="CR106" s="21"/>
      <c r="CS106" s="21"/>
      <c r="CT106" s="21"/>
      <c r="CU106" s="21"/>
      <c r="CV106" s="21"/>
      <c r="CW106" s="21"/>
      <c r="CX106" s="21"/>
      <c r="CY106" s="21"/>
      <c r="CZ106" s="21"/>
      <c r="DA106" s="21"/>
      <c r="DB106" s="21"/>
      <c r="DC106" s="21"/>
      <c r="DD106" s="21"/>
      <c r="DE106" s="21"/>
      <c r="DF106" s="21"/>
      <c r="DG106" s="21"/>
      <c r="DH106" s="21"/>
      <c r="DI106" s="21"/>
      <c r="DJ106" s="21"/>
      <c r="DK106" s="21"/>
      <c r="DL106" s="21"/>
      <c r="DM106" s="21"/>
      <c r="DN106" s="21"/>
      <c r="DO106" s="21"/>
      <c r="DP106" s="21"/>
      <c r="DQ106" s="21"/>
      <c r="DR106" s="21"/>
      <c r="DS106" s="21"/>
      <c r="DT106" s="21"/>
      <c r="DU106" s="21"/>
      <c r="DV106" s="21"/>
      <c r="DW106" s="21"/>
      <c r="DX106" s="21"/>
      <c r="DY106" s="21"/>
      <c r="DZ106" s="21"/>
      <c r="EA106" s="21"/>
      <c r="EB106" s="21"/>
      <c r="EC106" s="21"/>
      <c r="ED106" s="21"/>
      <c r="EE106" s="21"/>
      <c r="EF106" s="21"/>
      <c r="EG106" s="21"/>
      <c r="EH106" s="21"/>
      <c r="EI106" s="21"/>
      <c r="EJ106" s="21"/>
      <c r="EK106" s="21"/>
      <c r="EL106" s="21"/>
      <c r="EM106" s="21"/>
      <c r="EN106" s="21"/>
      <c r="EO106" s="21"/>
      <c r="EP106" s="21"/>
      <c r="EQ106" s="21"/>
      <c r="ER106" s="21"/>
      <c r="ES106" s="21"/>
      <c r="ET106" s="21"/>
      <c r="EU106" s="21"/>
      <c r="EV106" s="21"/>
      <c r="EW106" s="21"/>
      <c r="EX106" s="21"/>
      <c r="EY106" s="21"/>
      <c r="EZ106" s="21"/>
      <c r="FA106" s="21"/>
      <c r="FB106" s="21"/>
      <c r="FC106" s="21"/>
      <c r="FD106" s="21"/>
      <c r="FE106" s="21"/>
      <c r="FF106" s="21"/>
      <c r="FG106" s="21"/>
      <c r="FH106" s="21"/>
      <c r="FI106" s="21"/>
      <c r="FJ106" s="21"/>
      <c r="FK106" s="21"/>
      <c r="FL106" s="21"/>
      <c r="FM106" s="21"/>
      <c r="FN106" s="21"/>
      <c r="FO106" s="21"/>
      <c r="FP106" s="21"/>
      <c r="FQ106" s="21"/>
      <c r="FR106" s="21"/>
      <c r="FS106" s="21"/>
    </row>
    <row r="107" spans="1:175" s="4" customFormat="1" ht="16" customHeight="1" x14ac:dyDescent="0.2">
      <c r="A107" s="21"/>
      <c r="B107" s="21"/>
      <c r="C107" s="21"/>
      <c r="D107" s="21"/>
      <c r="E107" s="21"/>
      <c r="F107" s="44"/>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c r="CZ107" s="21"/>
      <c r="DA107" s="21"/>
      <c r="DB107" s="21"/>
      <c r="DC107" s="21"/>
      <c r="DD107" s="21"/>
      <c r="DE107" s="21"/>
      <c r="DF107" s="21"/>
      <c r="DG107" s="21"/>
      <c r="DH107" s="21"/>
      <c r="DI107" s="21"/>
      <c r="DJ107" s="21"/>
      <c r="DK107" s="21"/>
      <c r="DL107" s="21"/>
      <c r="DM107" s="21"/>
      <c r="DN107" s="21"/>
      <c r="DO107" s="21"/>
      <c r="DP107" s="21"/>
      <c r="DQ107" s="21"/>
      <c r="DR107" s="21"/>
      <c r="DS107" s="21"/>
      <c r="DT107" s="21"/>
      <c r="DU107" s="21"/>
      <c r="DV107" s="21"/>
      <c r="DW107" s="21"/>
      <c r="DX107" s="21"/>
      <c r="DY107" s="21"/>
      <c r="DZ107" s="21"/>
      <c r="EA107" s="21"/>
      <c r="EB107" s="21"/>
      <c r="EC107" s="21"/>
      <c r="ED107" s="21"/>
      <c r="EE107" s="21"/>
      <c r="EF107" s="21"/>
      <c r="EG107" s="21"/>
      <c r="EH107" s="21"/>
      <c r="EI107" s="21"/>
      <c r="EJ107" s="21"/>
      <c r="EK107" s="21"/>
      <c r="EL107" s="21"/>
      <c r="EM107" s="21"/>
      <c r="EN107" s="21"/>
      <c r="EO107" s="21"/>
      <c r="EP107" s="21"/>
      <c r="EQ107" s="21"/>
      <c r="ER107" s="21"/>
      <c r="ES107" s="21"/>
      <c r="ET107" s="21"/>
      <c r="EU107" s="21"/>
      <c r="EV107" s="21"/>
      <c r="EW107" s="21"/>
      <c r="EX107" s="21"/>
      <c r="EY107" s="21"/>
      <c r="EZ107" s="21"/>
      <c r="FA107" s="21"/>
      <c r="FB107" s="21"/>
      <c r="FC107" s="21"/>
      <c r="FD107" s="21"/>
      <c r="FE107" s="21"/>
      <c r="FF107" s="21"/>
      <c r="FG107" s="21"/>
      <c r="FH107" s="21"/>
      <c r="FI107" s="21"/>
      <c r="FJ107" s="21"/>
      <c r="FK107" s="21"/>
      <c r="FL107" s="21"/>
      <c r="FM107" s="21"/>
      <c r="FN107" s="21"/>
      <c r="FO107" s="21"/>
      <c r="FP107" s="21"/>
      <c r="FQ107" s="21"/>
      <c r="FR107" s="21"/>
      <c r="FS107" s="21"/>
    </row>
    <row r="108" spans="1:175" s="4" customFormat="1" ht="16" customHeight="1" x14ac:dyDescent="0.2">
      <c r="A108" s="21"/>
      <c r="B108" s="21"/>
      <c r="C108" s="21"/>
      <c r="D108" s="21"/>
      <c r="E108" s="21"/>
      <c r="F108" s="44"/>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21"/>
      <c r="CT108" s="21"/>
      <c r="CU108" s="21"/>
      <c r="CV108" s="21"/>
      <c r="CW108" s="21"/>
      <c r="CX108" s="21"/>
      <c r="CY108" s="21"/>
      <c r="CZ108" s="21"/>
      <c r="DA108" s="21"/>
      <c r="DB108" s="21"/>
      <c r="DC108" s="21"/>
      <c r="DD108" s="21"/>
      <c r="DE108" s="21"/>
      <c r="DF108" s="21"/>
      <c r="DG108" s="21"/>
      <c r="DH108" s="21"/>
      <c r="DI108" s="21"/>
      <c r="DJ108" s="21"/>
      <c r="DK108" s="21"/>
      <c r="DL108" s="21"/>
      <c r="DM108" s="21"/>
      <c r="DN108" s="21"/>
      <c r="DO108" s="21"/>
      <c r="DP108" s="21"/>
      <c r="DQ108" s="21"/>
      <c r="DR108" s="21"/>
      <c r="DS108" s="21"/>
      <c r="DT108" s="21"/>
      <c r="DU108" s="21"/>
      <c r="DV108" s="21"/>
      <c r="DW108" s="21"/>
      <c r="DX108" s="21"/>
      <c r="DY108" s="21"/>
      <c r="DZ108" s="21"/>
      <c r="EA108" s="21"/>
      <c r="EB108" s="21"/>
      <c r="EC108" s="21"/>
      <c r="ED108" s="21"/>
      <c r="EE108" s="21"/>
      <c r="EF108" s="21"/>
      <c r="EG108" s="21"/>
      <c r="EH108" s="21"/>
      <c r="EI108" s="21"/>
      <c r="EJ108" s="21"/>
      <c r="EK108" s="21"/>
      <c r="EL108" s="21"/>
      <c r="EM108" s="21"/>
      <c r="EN108" s="21"/>
      <c r="EO108" s="21"/>
      <c r="EP108" s="21"/>
      <c r="EQ108" s="21"/>
      <c r="ER108" s="21"/>
      <c r="ES108" s="21"/>
      <c r="ET108" s="21"/>
      <c r="EU108" s="21"/>
      <c r="EV108" s="21"/>
      <c r="EW108" s="21"/>
      <c r="EX108" s="21"/>
      <c r="EY108" s="21"/>
      <c r="EZ108" s="21"/>
      <c r="FA108" s="21"/>
      <c r="FB108" s="21"/>
      <c r="FC108" s="21"/>
      <c r="FD108" s="21"/>
      <c r="FE108" s="21"/>
      <c r="FF108" s="21"/>
      <c r="FG108" s="21"/>
      <c r="FH108" s="21"/>
      <c r="FI108" s="21"/>
      <c r="FJ108" s="21"/>
      <c r="FK108" s="21"/>
      <c r="FL108" s="21"/>
      <c r="FM108" s="21"/>
      <c r="FN108" s="21"/>
      <c r="FO108" s="21"/>
      <c r="FP108" s="21"/>
      <c r="FQ108" s="21"/>
      <c r="FR108" s="21"/>
      <c r="FS108" s="21"/>
    </row>
    <row r="109" spans="1:175" s="4" customFormat="1" ht="16" customHeight="1" x14ac:dyDescent="0.2">
      <c r="A109" s="21"/>
      <c r="B109" s="21"/>
      <c r="C109" s="21"/>
      <c r="D109" s="21"/>
      <c r="E109" s="21"/>
      <c r="F109" s="44"/>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21"/>
      <c r="CG109" s="21"/>
      <c r="CH109" s="21"/>
      <c r="CI109" s="21"/>
      <c r="CJ109" s="21"/>
      <c r="CK109" s="21"/>
      <c r="CL109" s="21"/>
      <c r="CM109" s="21"/>
      <c r="CN109" s="21"/>
      <c r="CO109" s="21"/>
      <c r="CP109" s="21"/>
      <c r="CQ109" s="21"/>
      <c r="CR109" s="21"/>
      <c r="CS109" s="21"/>
      <c r="CT109" s="21"/>
      <c r="CU109" s="21"/>
      <c r="CV109" s="21"/>
      <c r="CW109" s="21"/>
      <c r="CX109" s="21"/>
      <c r="CY109" s="21"/>
      <c r="CZ109" s="21"/>
      <c r="DA109" s="21"/>
      <c r="DB109" s="21"/>
      <c r="DC109" s="21"/>
      <c r="DD109" s="21"/>
      <c r="DE109" s="21"/>
      <c r="DF109" s="21"/>
      <c r="DG109" s="21"/>
      <c r="DH109" s="21"/>
      <c r="DI109" s="21"/>
      <c r="DJ109" s="21"/>
      <c r="DK109" s="21"/>
      <c r="DL109" s="21"/>
      <c r="DM109" s="21"/>
      <c r="DN109" s="21"/>
      <c r="DO109" s="21"/>
      <c r="DP109" s="21"/>
      <c r="DQ109" s="21"/>
      <c r="DR109" s="21"/>
      <c r="DS109" s="21"/>
      <c r="DT109" s="21"/>
      <c r="DU109" s="21"/>
      <c r="DV109" s="21"/>
      <c r="DW109" s="21"/>
      <c r="DX109" s="21"/>
      <c r="DY109" s="21"/>
      <c r="DZ109" s="21"/>
      <c r="EA109" s="21"/>
      <c r="EB109" s="21"/>
      <c r="EC109" s="21"/>
      <c r="ED109" s="21"/>
      <c r="EE109" s="21"/>
      <c r="EF109" s="21"/>
      <c r="EG109" s="21"/>
      <c r="EH109" s="21"/>
      <c r="EI109" s="21"/>
      <c r="EJ109" s="21"/>
      <c r="EK109" s="21"/>
      <c r="EL109" s="21"/>
      <c r="EM109" s="21"/>
      <c r="EN109" s="21"/>
      <c r="EO109" s="21"/>
      <c r="EP109" s="21"/>
      <c r="EQ109" s="21"/>
      <c r="ER109" s="21"/>
      <c r="ES109" s="21"/>
      <c r="ET109" s="21"/>
      <c r="EU109" s="21"/>
      <c r="EV109" s="21"/>
      <c r="EW109" s="21"/>
      <c r="EX109" s="21"/>
      <c r="EY109" s="21"/>
      <c r="EZ109" s="21"/>
      <c r="FA109" s="21"/>
      <c r="FB109" s="21"/>
      <c r="FC109" s="21"/>
      <c r="FD109" s="21"/>
      <c r="FE109" s="21"/>
      <c r="FF109" s="21"/>
      <c r="FG109" s="21"/>
      <c r="FH109" s="21"/>
      <c r="FI109" s="21"/>
      <c r="FJ109" s="21"/>
      <c r="FK109" s="21"/>
      <c r="FL109" s="21"/>
      <c r="FM109" s="21"/>
      <c r="FN109" s="21"/>
      <c r="FO109" s="21"/>
      <c r="FP109" s="21"/>
      <c r="FQ109" s="21"/>
      <c r="FR109" s="21"/>
      <c r="FS109" s="21"/>
    </row>
    <row r="110" spans="1:175" s="4" customFormat="1" ht="16" customHeight="1" x14ac:dyDescent="0.2">
      <c r="A110" s="21"/>
      <c r="B110" s="21"/>
      <c r="C110" s="21"/>
      <c r="D110" s="21"/>
      <c r="E110" s="21"/>
      <c r="F110" s="44"/>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21"/>
      <c r="CG110" s="21"/>
      <c r="CH110" s="21"/>
      <c r="CI110" s="21"/>
      <c r="CJ110" s="21"/>
      <c r="CK110" s="21"/>
      <c r="CL110" s="21"/>
      <c r="CM110" s="21"/>
      <c r="CN110" s="21"/>
      <c r="CO110" s="21"/>
      <c r="CP110" s="21"/>
      <c r="CQ110" s="21"/>
      <c r="CR110" s="21"/>
      <c r="CS110" s="21"/>
      <c r="CT110" s="21"/>
      <c r="CU110" s="21"/>
      <c r="CV110" s="21"/>
      <c r="CW110" s="21"/>
      <c r="CX110" s="21"/>
      <c r="CY110" s="21"/>
      <c r="CZ110" s="21"/>
      <c r="DA110" s="21"/>
      <c r="DB110" s="21"/>
      <c r="DC110" s="21"/>
      <c r="DD110" s="21"/>
      <c r="DE110" s="21"/>
      <c r="DF110" s="21"/>
      <c r="DG110" s="21"/>
      <c r="DH110" s="21"/>
      <c r="DI110" s="21"/>
      <c r="DJ110" s="21"/>
      <c r="DK110" s="21"/>
      <c r="DL110" s="21"/>
      <c r="DM110" s="21"/>
      <c r="DN110" s="21"/>
      <c r="DO110" s="21"/>
      <c r="DP110" s="21"/>
      <c r="DQ110" s="21"/>
      <c r="DR110" s="21"/>
      <c r="DS110" s="21"/>
      <c r="DT110" s="21"/>
      <c r="DU110" s="21"/>
      <c r="DV110" s="21"/>
      <c r="DW110" s="21"/>
      <c r="DX110" s="21"/>
      <c r="DY110" s="21"/>
      <c r="DZ110" s="21"/>
      <c r="EA110" s="21"/>
      <c r="EB110" s="21"/>
      <c r="EC110" s="21"/>
      <c r="ED110" s="21"/>
      <c r="EE110" s="21"/>
      <c r="EF110" s="21"/>
      <c r="EG110" s="21"/>
      <c r="EH110" s="21"/>
      <c r="EI110" s="21"/>
      <c r="EJ110" s="21"/>
      <c r="EK110" s="21"/>
      <c r="EL110" s="21"/>
      <c r="EM110" s="21"/>
      <c r="EN110" s="21"/>
      <c r="EO110" s="21"/>
      <c r="EP110" s="21"/>
      <c r="EQ110" s="21"/>
      <c r="ER110" s="21"/>
      <c r="ES110" s="21"/>
      <c r="ET110" s="21"/>
      <c r="EU110" s="21"/>
      <c r="EV110" s="21"/>
      <c r="EW110" s="21"/>
      <c r="EX110" s="21"/>
      <c r="EY110" s="21"/>
      <c r="EZ110" s="21"/>
      <c r="FA110" s="21"/>
      <c r="FB110" s="21"/>
      <c r="FC110" s="21"/>
      <c r="FD110" s="21"/>
      <c r="FE110" s="21"/>
      <c r="FF110" s="21"/>
      <c r="FG110" s="21"/>
      <c r="FH110" s="21"/>
      <c r="FI110" s="21"/>
      <c r="FJ110" s="21"/>
      <c r="FK110" s="21"/>
      <c r="FL110" s="21"/>
      <c r="FM110" s="21"/>
      <c r="FN110" s="21"/>
      <c r="FO110" s="21"/>
      <c r="FP110" s="21"/>
      <c r="FQ110" s="21"/>
      <c r="FR110" s="21"/>
      <c r="FS110" s="21"/>
    </row>
    <row r="111" spans="1:175" s="4" customFormat="1" ht="16" customHeight="1" x14ac:dyDescent="0.2">
      <c r="A111" s="21"/>
      <c r="B111" s="21"/>
      <c r="C111" s="21"/>
      <c r="D111" s="21"/>
      <c r="E111" s="21"/>
      <c r="F111" s="44"/>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c r="CZ111" s="21"/>
      <c r="DA111" s="21"/>
      <c r="DB111" s="21"/>
      <c r="DC111" s="21"/>
      <c r="DD111" s="21"/>
      <c r="DE111" s="21"/>
      <c r="DF111" s="21"/>
      <c r="DG111" s="21"/>
      <c r="DH111" s="21"/>
      <c r="DI111" s="21"/>
      <c r="DJ111" s="21"/>
      <c r="DK111" s="21"/>
      <c r="DL111" s="21"/>
      <c r="DM111" s="21"/>
      <c r="DN111" s="21"/>
      <c r="DO111" s="21"/>
      <c r="DP111" s="21"/>
      <c r="DQ111" s="21"/>
      <c r="DR111" s="21"/>
      <c r="DS111" s="21"/>
      <c r="DT111" s="21"/>
      <c r="DU111" s="21"/>
      <c r="DV111" s="21"/>
      <c r="DW111" s="21"/>
      <c r="DX111" s="21"/>
      <c r="DY111" s="21"/>
      <c r="DZ111" s="21"/>
      <c r="EA111" s="21"/>
      <c r="EB111" s="21"/>
      <c r="EC111" s="21"/>
      <c r="ED111" s="21"/>
      <c r="EE111" s="21"/>
      <c r="EF111" s="21"/>
      <c r="EG111" s="21"/>
      <c r="EH111" s="21"/>
      <c r="EI111" s="21"/>
      <c r="EJ111" s="21"/>
      <c r="EK111" s="21"/>
      <c r="EL111" s="21"/>
      <c r="EM111" s="21"/>
      <c r="EN111" s="21"/>
      <c r="EO111" s="21"/>
      <c r="EP111" s="21"/>
      <c r="EQ111" s="21"/>
      <c r="ER111" s="21"/>
      <c r="ES111" s="21"/>
      <c r="ET111" s="21"/>
      <c r="EU111" s="21"/>
      <c r="EV111" s="21"/>
      <c r="EW111" s="21"/>
      <c r="EX111" s="21"/>
      <c r="EY111" s="21"/>
      <c r="EZ111" s="21"/>
      <c r="FA111" s="21"/>
      <c r="FB111" s="21"/>
      <c r="FC111" s="21"/>
      <c r="FD111" s="21"/>
      <c r="FE111" s="21"/>
      <c r="FF111" s="21"/>
      <c r="FG111" s="21"/>
      <c r="FH111" s="21"/>
      <c r="FI111" s="21"/>
      <c r="FJ111" s="21"/>
      <c r="FK111" s="21"/>
      <c r="FL111" s="21"/>
      <c r="FM111" s="21"/>
      <c r="FN111" s="21"/>
      <c r="FO111" s="21"/>
      <c r="FP111" s="21"/>
      <c r="FQ111" s="21"/>
      <c r="FR111" s="21"/>
      <c r="FS111" s="21"/>
    </row>
    <row r="112" spans="1:175" s="4" customFormat="1" ht="16" customHeight="1" x14ac:dyDescent="0.2">
      <c r="A112" s="21"/>
      <c r="B112" s="21"/>
      <c r="C112" s="21"/>
      <c r="D112" s="21"/>
      <c r="E112" s="21"/>
      <c r="F112" s="44"/>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c r="CE112" s="21"/>
      <c r="CF112" s="21"/>
      <c r="CG112" s="21"/>
      <c r="CH112" s="21"/>
      <c r="CI112" s="21"/>
      <c r="CJ112" s="21"/>
      <c r="CK112" s="21"/>
      <c r="CL112" s="21"/>
      <c r="CM112" s="21"/>
      <c r="CN112" s="21"/>
      <c r="CO112" s="21"/>
      <c r="CP112" s="21"/>
      <c r="CQ112" s="21"/>
      <c r="CR112" s="21"/>
      <c r="CS112" s="21"/>
      <c r="CT112" s="21"/>
      <c r="CU112" s="21"/>
      <c r="CV112" s="21"/>
      <c r="CW112" s="21"/>
      <c r="CX112" s="21"/>
      <c r="CY112" s="21"/>
      <c r="CZ112" s="21"/>
      <c r="DA112" s="21"/>
      <c r="DB112" s="21"/>
      <c r="DC112" s="21"/>
      <c r="DD112" s="21"/>
      <c r="DE112" s="21"/>
      <c r="DF112" s="21"/>
      <c r="DG112" s="21"/>
      <c r="DH112" s="21"/>
      <c r="DI112" s="21"/>
      <c r="DJ112" s="21"/>
      <c r="DK112" s="21"/>
      <c r="DL112" s="21"/>
      <c r="DM112" s="21"/>
      <c r="DN112" s="21"/>
      <c r="DO112" s="21"/>
      <c r="DP112" s="21"/>
      <c r="DQ112" s="21"/>
      <c r="DR112" s="21"/>
      <c r="DS112" s="21"/>
      <c r="DT112" s="21"/>
      <c r="DU112" s="21"/>
      <c r="DV112" s="21"/>
      <c r="DW112" s="21"/>
      <c r="DX112" s="21"/>
      <c r="DY112" s="21"/>
      <c r="DZ112" s="21"/>
      <c r="EA112" s="21"/>
      <c r="EB112" s="21"/>
      <c r="EC112" s="21"/>
      <c r="ED112" s="21"/>
      <c r="EE112" s="21"/>
      <c r="EF112" s="21"/>
      <c r="EG112" s="21"/>
      <c r="EH112" s="21"/>
      <c r="EI112" s="21"/>
      <c r="EJ112" s="21"/>
      <c r="EK112" s="21"/>
      <c r="EL112" s="21"/>
      <c r="EM112" s="21"/>
      <c r="EN112" s="21"/>
      <c r="EO112" s="21"/>
      <c r="EP112" s="21"/>
      <c r="EQ112" s="21"/>
      <c r="ER112" s="21"/>
      <c r="ES112" s="21"/>
      <c r="ET112" s="21"/>
      <c r="EU112" s="21"/>
      <c r="EV112" s="21"/>
      <c r="EW112" s="21"/>
      <c r="EX112" s="21"/>
      <c r="EY112" s="21"/>
      <c r="EZ112" s="21"/>
      <c r="FA112" s="21"/>
      <c r="FB112" s="21"/>
      <c r="FC112" s="21"/>
      <c r="FD112" s="21"/>
      <c r="FE112" s="21"/>
      <c r="FF112" s="21"/>
      <c r="FG112" s="21"/>
      <c r="FH112" s="21"/>
      <c r="FI112" s="21"/>
      <c r="FJ112" s="21"/>
      <c r="FK112" s="21"/>
      <c r="FL112" s="21"/>
      <c r="FM112" s="21"/>
      <c r="FN112" s="21"/>
      <c r="FO112" s="21"/>
      <c r="FP112" s="21"/>
      <c r="FQ112" s="21"/>
      <c r="FR112" s="21"/>
      <c r="FS112" s="21"/>
    </row>
    <row r="113" spans="1:175" s="4" customFormat="1" ht="16" customHeight="1" x14ac:dyDescent="0.2">
      <c r="A113" s="21"/>
      <c r="B113" s="21"/>
      <c r="C113" s="21"/>
      <c r="D113" s="21"/>
      <c r="E113" s="21"/>
      <c r="F113" s="44"/>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c r="CP113" s="21"/>
      <c r="CQ113" s="21"/>
      <c r="CR113" s="21"/>
      <c r="CS113" s="21"/>
      <c r="CT113" s="21"/>
      <c r="CU113" s="21"/>
      <c r="CV113" s="21"/>
      <c r="CW113" s="21"/>
      <c r="CX113" s="21"/>
      <c r="CY113" s="21"/>
      <c r="CZ113" s="21"/>
      <c r="DA113" s="21"/>
      <c r="DB113" s="21"/>
      <c r="DC113" s="21"/>
      <c r="DD113" s="21"/>
      <c r="DE113" s="21"/>
      <c r="DF113" s="21"/>
      <c r="DG113" s="21"/>
      <c r="DH113" s="21"/>
      <c r="DI113" s="21"/>
      <c r="DJ113" s="21"/>
      <c r="DK113" s="21"/>
      <c r="DL113" s="21"/>
      <c r="DM113" s="21"/>
      <c r="DN113" s="21"/>
      <c r="DO113" s="21"/>
      <c r="DP113" s="21"/>
      <c r="DQ113" s="21"/>
      <c r="DR113" s="21"/>
      <c r="DS113" s="21"/>
      <c r="DT113" s="21"/>
      <c r="DU113" s="21"/>
      <c r="DV113" s="21"/>
      <c r="DW113" s="21"/>
      <c r="DX113" s="21"/>
      <c r="DY113" s="21"/>
      <c r="DZ113" s="21"/>
      <c r="EA113" s="21"/>
      <c r="EB113" s="21"/>
      <c r="EC113" s="21"/>
      <c r="ED113" s="21"/>
      <c r="EE113" s="21"/>
      <c r="EF113" s="21"/>
      <c r="EG113" s="21"/>
      <c r="EH113" s="21"/>
      <c r="EI113" s="21"/>
      <c r="EJ113" s="21"/>
      <c r="EK113" s="21"/>
      <c r="EL113" s="21"/>
      <c r="EM113" s="21"/>
      <c r="EN113" s="21"/>
      <c r="EO113" s="21"/>
      <c r="EP113" s="21"/>
      <c r="EQ113" s="21"/>
      <c r="ER113" s="21"/>
      <c r="ES113" s="21"/>
      <c r="ET113" s="21"/>
      <c r="EU113" s="21"/>
      <c r="EV113" s="21"/>
      <c r="EW113" s="21"/>
      <c r="EX113" s="21"/>
      <c r="EY113" s="21"/>
      <c r="EZ113" s="21"/>
      <c r="FA113" s="21"/>
      <c r="FB113" s="21"/>
      <c r="FC113" s="21"/>
      <c r="FD113" s="21"/>
      <c r="FE113" s="21"/>
      <c r="FF113" s="21"/>
      <c r="FG113" s="21"/>
      <c r="FH113" s="21"/>
      <c r="FI113" s="21"/>
      <c r="FJ113" s="21"/>
      <c r="FK113" s="21"/>
      <c r="FL113" s="21"/>
      <c r="FM113" s="21"/>
      <c r="FN113" s="21"/>
      <c r="FO113" s="21"/>
      <c r="FP113" s="21"/>
      <c r="FQ113" s="21"/>
      <c r="FR113" s="21"/>
      <c r="FS113" s="21"/>
    </row>
    <row r="114" spans="1:175" s="4" customFormat="1" ht="16" customHeight="1" x14ac:dyDescent="0.2">
      <c r="A114" s="21"/>
      <c r="B114" s="21"/>
      <c r="C114" s="21"/>
      <c r="D114" s="21"/>
      <c r="E114" s="21"/>
      <c r="F114" s="44"/>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c r="CE114" s="21"/>
      <c r="CF114" s="21"/>
      <c r="CG114" s="21"/>
      <c r="CH114" s="21"/>
      <c r="CI114" s="21"/>
      <c r="CJ114" s="21"/>
      <c r="CK114" s="21"/>
      <c r="CL114" s="21"/>
      <c r="CM114" s="21"/>
      <c r="CN114" s="21"/>
      <c r="CO114" s="21"/>
      <c r="CP114" s="21"/>
      <c r="CQ114" s="21"/>
      <c r="CR114" s="21"/>
      <c r="CS114" s="21"/>
      <c r="CT114" s="21"/>
      <c r="CU114" s="21"/>
      <c r="CV114" s="21"/>
      <c r="CW114" s="21"/>
      <c r="CX114" s="21"/>
      <c r="CY114" s="21"/>
      <c r="CZ114" s="21"/>
      <c r="DA114" s="21"/>
      <c r="DB114" s="21"/>
      <c r="DC114" s="21"/>
      <c r="DD114" s="21"/>
      <c r="DE114" s="21"/>
      <c r="DF114" s="21"/>
      <c r="DG114" s="21"/>
      <c r="DH114" s="21"/>
      <c r="DI114" s="21"/>
      <c r="DJ114" s="21"/>
      <c r="DK114" s="21"/>
      <c r="DL114" s="21"/>
      <c r="DM114" s="21"/>
      <c r="DN114" s="21"/>
      <c r="DO114" s="21"/>
      <c r="DP114" s="21"/>
      <c r="DQ114" s="21"/>
      <c r="DR114" s="21"/>
      <c r="DS114" s="21"/>
      <c r="DT114" s="21"/>
      <c r="DU114" s="21"/>
      <c r="DV114" s="21"/>
      <c r="DW114" s="21"/>
      <c r="DX114" s="21"/>
      <c r="DY114" s="21"/>
      <c r="DZ114" s="21"/>
      <c r="EA114" s="21"/>
      <c r="EB114" s="21"/>
      <c r="EC114" s="21"/>
      <c r="ED114" s="21"/>
      <c r="EE114" s="21"/>
      <c r="EF114" s="21"/>
      <c r="EG114" s="21"/>
      <c r="EH114" s="21"/>
      <c r="EI114" s="21"/>
      <c r="EJ114" s="21"/>
      <c r="EK114" s="21"/>
      <c r="EL114" s="21"/>
      <c r="EM114" s="21"/>
      <c r="EN114" s="21"/>
      <c r="EO114" s="21"/>
      <c r="EP114" s="21"/>
      <c r="EQ114" s="21"/>
      <c r="ER114" s="21"/>
      <c r="ES114" s="21"/>
      <c r="ET114" s="21"/>
      <c r="EU114" s="21"/>
      <c r="EV114" s="21"/>
      <c r="EW114" s="21"/>
      <c r="EX114" s="21"/>
      <c r="EY114" s="21"/>
      <c r="EZ114" s="21"/>
      <c r="FA114" s="21"/>
      <c r="FB114" s="21"/>
      <c r="FC114" s="21"/>
      <c r="FD114" s="21"/>
      <c r="FE114" s="21"/>
      <c r="FF114" s="21"/>
      <c r="FG114" s="21"/>
      <c r="FH114" s="21"/>
      <c r="FI114" s="21"/>
      <c r="FJ114" s="21"/>
      <c r="FK114" s="21"/>
      <c r="FL114" s="21"/>
      <c r="FM114" s="21"/>
      <c r="FN114" s="21"/>
      <c r="FO114" s="21"/>
      <c r="FP114" s="21"/>
      <c r="FQ114" s="21"/>
      <c r="FR114" s="21"/>
      <c r="FS114" s="21"/>
    </row>
    <row r="115" spans="1:175" s="4" customFormat="1" ht="16" customHeight="1" x14ac:dyDescent="0.2">
      <c r="A115" s="21"/>
      <c r="B115" s="21"/>
      <c r="C115" s="21"/>
      <c r="D115" s="21"/>
      <c r="E115" s="21"/>
      <c r="F115" s="44"/>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c r="CP115" s="21"/>
      <c r="CQ115" s="21"/>
      <c r="CR115" s="21"/>
      <c r="CS115" s="21"/>
      <c r="CT115" s="21"/>
      <c r="CU115" s="21"/>
      <c r="CV115" s="21"/>
      <c r="CW115" s="21"/>
      <c r="CX115" s="21"/>
      <c r="CY115" s="21"/>
      <c r="CZ115" s="21"/>
      <c r="DA115" s="21"/>
      <c r="DB115" s="21"/>
      <c r="DC115" s="21"/>
      <c r="DD115" s="21"/>
      <c r="DE115" s="21"/>
      <c r="DF115" s="21"/>
      <c r="DG115" s="21"/>
      <c r="DH115" s="21"/>
      <c r="DI115" s="21"/>
      <c r="DJ115" s="21"/>
      <c r="DK115" s="21"/>
      <c r="DL115" s="21"/>
      <c r="DM115" s="21"/>
      <c r="DN115" s="21"/>
      <c r="DO115" s="21"/>
      <c r="DP115" s="21"/>
      <c r="DQ115" s="21"/>
      <c r="DR115" s="21"/>
      <c r="DS115" s="21"/>
      <c r="DT115" s="21"/>
      <c r="DU115" s="21"/>
      <c r="DV115" s="21"/>
      <c r="DW115" s="21"/>
      <c r="DX115" s="21"/>
      <c r="DY115" s="21"/>
      <c r="DZ115" s="21"/>
      <c r="EA115" s="21"/>
      <c r="EB115" s="21"/>
      <c r="EC115" s="21"/>
      <c r="ED115" s="21"/>
      <c r="EE115" s="21"/>
      <c r="EF115" s="21"/>
      <c r="EG115" s="21"/>
      <c r="EH115" s="21"/>
      <c r="EI115" s="21"/>
      <c r="EJ115" s="21"/>
      <c r="EK115" s="21"/>
      <c r="EL115" s="21"/>
      <c r="EM115" s="21"/>
      <c r="EN115" s="21"/>
      <c r="EO115" s="21"/>
      <c r="EP115" s="21"/>
      <c r="EQ115" s="21"/>
      <c r="ER115" s="21"/>
      <c r="ES115" s="21"/>
      <c r="ET115" s="21"/>
      <c r="EU115" s="21"/>
      <c r="EV115" s="21"/>
      <c r="EW115" s="21"/>
      <c r="EX115" s="21"/>
      <c r="EY115" s="21"/>
      <c r="EZ115" s="21"/>
      <c r="FA115" s="21"/>
      <c r="FB115" s="21"/>
      <c r="FC115" s="21"/>
      <c r="FD115" s="21"/>
      <c r="FE115" s="21"/>
      <c r="FF115" s="21"/>
      <c r="FG115" s="21"/>
      <c r="FH115" s="21"/>
      <c r="FI115" s="21"/>
      <c r="FJ115" s="21"/>
      <c r="FK115" s="21"/>
      <c r="FL115" s="21"/>
      <c r="FM115" s="21"/>
      <c r="FN115" s="21"/>
      <c r="FO115" s="21"/>
      <c r="FP115" s="21"/>
      <c r="FQ115" s="21"/>
      <c r="FR115" s="21"/>
      <c r="FS115" s="21"/>
    </row>
    <row r="116" spans="1:175" s="4" customFormat="1" ht="16" customHeight="1" x14ac:dyDescent="0.2">
      <c r="A116" s="21"/>
      <c r="B116" s="21"/>
      <c r="C116" s="21"/>
      <c r="D116" s="21"/>
      <c r="E116" s="21"/>
      <c r="F116" s="44"/>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21"/>
      <c r="CG116" s="21"/>
      <c r="CH116" s="21"/>
      <c r="CI116" s="21"/>
      <c r="CJ116" s="21"/>
      <c r="CK116" s="21"/>
      <c r="CL116" s="21"/>
      <c r="CM116" s="21"/>
      <c r="CN116" s="21"/>
      <c r="CO116" s="21"/>
      <c r="CP116" s="21"/>
      <c r="CQ116" s="21"/>
      <c r="CR116" s="21"/>
      <c r="CS116" s="21"/>
      <c r="CT116" s="21"/>
      <c r="CU116" s="21"/>
      <c r="CV116" s="21"/>
      <c r="CW116" s="21"/>
      <c r="CX116" s="21"/>
      <c r="CY116" s="21"/>
      <c r="CZ116" s="21"/>
      <c r="DA116" s="21"/>
      <c r="DB116" s="21"/>
      <c r="DC116" s="21"/>
      <c r="DD116" s="21"/>
      <c r="DE116" s="21"/>
      <c r="DF116" s="21"/>
      <c r="DG116" s="21"/>
      <c r="DH116" s="21"/>
      <c r="DI116" s="21"/>
      <c r="DJ116" s="21"/>
      <c r="DK116" s="21"/>
      <c r="DL116" s="21"/>
      <c r="DM116" s="21"/>
      <c r="DN116" s="21"/>
      <c r="DO116" s="21"/>
      <c r="DP116" s="21"/>
      <c r="DQ116" s="21"/>
      <c r="DR116" s="21"/>
      <c r="DS116" s="21"/>
      <c r="DT116" s="21"/>
      <c r="DU116" s="21"/>
      <c r="DV116" s="21"/>
      <c r="DW116" s="21"/>
      <c r="DX116" s="21"/>
      <c r="DY116" s="21"/>
      <c r="DZ116" s="21"/>
      <c r="EA116" s="21"/>
      <c r="EB116" s="21"/>
      <c r="EC116" s="21"/>
      <c r="ED116" s="21"/>
      <c r="EE116" s="21"/>
      <c r="EF116" s="21"/>
      <c r="EG116" s="21"/>
      <c r="EH116" s="21"/>
      <c r="EI116" s="21"/>
      <c r="EJ116" s="21"/>
      <c r="EK116" s="21"/>
      <c r="EL116" s="21"/>
      <c r="EM116" s="21"/>
      <c r="EN116" s="21"/>
      <c r="EO116" s="21"/>
      <c r="EP116" s="21"/>
      <c r="EQ116" s="21"/>
      <c r="ER116" s="21"/>
      <c r="ES116" s="21"/>
      <c r="ET116" s="21"/>
      <c r="EU116" s="21"/>
      <c r="EV116" s="21"/>
      <c r="EW116" s="21"/>
      <c r="EX116" s="21"/>
      <c r="EY116" s="21"/>
      <c r="EZ116" s="21"/>
      <c r="FA116" s="21"/>
      <c r="FB116" s="21"/>
      <c r="FC116" s="21"/>
      <c r="FD116" s="21"/>
      <c r="FE116" s="21"/>
      <c r="FF116" s="21"/>
      <c r="FG116" s="21"/>
      <c r="FH116" s="21"/>
      <c r="FI116" s="21"/>
      <c r="FJ116" s="21"/>
      <c r="FK116" s="21"/>
      <c r="FL116" s="21"/>
      <c r="FM116" s="21"/>
      <c r="FN116" s="21"/>
      <c r="FO116" s="21"/>
      <c r="FP116" s="21"/>
      <c r="FQ116" s="21"/>
      <c r="FR116" s="21"/>
      <c r="FS116" s="21"/>
    </row>
    <row r="117" spans="1:175" s="4" customFormat="1" ht="16" customHeight="1" x14ac:dyDescent="0.2">
      <c r="A117" s="21"/>
      <c r="B117" s="21"/>
      <c r="C117" s="21"/>
      <c r="D117" s="21"/>
      <c r="E117" s="21"/>
      <c r="F117" s="44"/>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c r="CG117" s="21"/>
      <c r="CH117" s="21"/>
      <c r="CI117" s="21"/>
      <c r="CJ117" s="21"/>
      <c r="CK117" s="21"/>
      <c r="CL117" s="21"/>
      <c r="CM117" s="21"/>
      <c r="CN117" s="21"/>
      <c r="CO117" s="21"/>
      <c r="CP117" s="21"/>
      <c r="CQ117" s="21"/>
      <c r="CR117" s="21"/>
      <c r="CS117" s="21"/>
      <c r="CT117" s="21"/>
      <c r="CU117" s="21"/>
      <c r="CV117" s="21"/>
      <c r="CW117" s="21"/>
      <c r="CX117" s="21"/>
      <c r="CY117" s="21"/>
      <c r="CZ117" s="21"/>
      <c r="DA117" s="21"/>
      <c r="DB117" s="21"/>
      <c r="DC117" s="21"/>
      <c r="DD117" s="21"/>
      <c r="DE117" s="21"/>
      <c r="DF117" s="21"/>
      <c r="DG117" s="21"/>
      <c r="DH117" s="21"/>
      <c r="DI117" s="21"/>
      <c r="DJ117" s="21"/>
      <c r="DK117" s="21"/>
      <c r="DL117" s="21"/>
      <c r="DM117" s="21"/>
      <c r="DN117" s="21"/>
      <c r="DO117" s="21"/>
      <c r="DP117" s="21"/>
      <c r="DQ117" s="21"/>
      <c r="DR117" s="21"/>
      <c r="DS117" s="21"/>
      <c r="DT117" s="21"/>
      <c r="DU117" s="21"/>
      <c r="DV117" s="21"/>
      <c r="DW117" s="21"/>
      <c r="DX117" s="21"/>
      <c r="DY117" s="21"/>
      <c r="DZ117" s="21"/>
      <c r="EA117" s="21"/>
      <c r="EB117" s="21"/>
      <c r="EC117" s="21"/>
      <c r="ED117" s="21"/>
      <c r="EE117" s="21"/>
      <c r="EF117" s="21"/>
      <c r="EG117" s="21"/>
      <c r="EH117" s="21"/>
      <c r="EI117" s="21"/>
      <c r="EJ117" s="21"/>
      <c r="EK117" s="21"/>
      <c r="EL117" s="21"/>
      <c r="EM117" s="21"/>
      <c r="EN117" s="21"/>
      <c r="EO117" s="21"/>
      <c r="EP117" s="21"/>
      <c r="EQ117" s="21"/>
      <c r="ER117" s="21"/>
      <c r="ES117" s="21"/>
      <c r="ET117" s="21"/>
      <c r="EU117" s="21"/>
      <c r="EV117" s="21"/>
      <c r="EW117" s="21"/>
      <c r="EX117" s="21"/>
      <c r="EY117" s="21"/>
      <c r="EZ117" s="21"/>
      <c r="FA117" s="21"/>
      <c r="FB117" s="21"/>
      <c r="FC117" s="21"/>
      <c r="FD117" s="21"/>
      <c r="FE117" s="21"/>
      <c r="FF117" s="21"/>
      <c r="FG117" s="21"/>
      <c r="FH117" s="21"/>
      <c r="FI117" s="21"/>
      <c r="FJ117" s="21"/>
      <c r="FK117" s="21"/>
      <c r="FL117" s="21"/>
      <c r="FM117" s="21"/>
      <c r="FN117" s="21"/>
      <c r="FO117" s="21"/>
      <c r="FP117" s="21"/>
      <c r="FQ117" s="21"/>
      <c r="FR117" s="21"/>
      <c r="FS117" s="21"/>
    </row>
    <row r="118" spans="1:175" s="4" customFormat="1" ht="16" customHeight="1" x14ac:dyDescent="0.2">
      <c r="A118" s="21"/>
      <c r="B118" s="21"/>
      <c r="C118" s="21"/>
      <c r="D118" s="21"/>
      <c r="E118" s="21"/>
      <c r="F118" s="44"/>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c r="CE118" s="21"/>
      <c r="CF118" s="21"/>
      <c r="CG118" s="21"/>
      <c r="CH118" s="21"/>
      <c r="CI118" s="21"/>
      <c r="CJ118" s="21"/>
      <c r="CK118" s="21"/>
      <c r="CL118" s="21"/>
      <c r="CM118" s="21"/>
      <c r="CN118" s="21"/>
      <c r="CO118" s="21"/>
      <c r="CP118" s="21"/>
      <c r="CQ118" s="21"/>
      <c r="CR118" s="21"/>
      <c r="CS118" s="21"/>
      <c r="CT118" s="21"/>
      <c r="CU118" s="21"/>
      <c r="CV118" s="21"/>
      <c r="CW118" s="21"/>
      <c r="CX118" s="21"/>
      <c r="CY118" s="21"/>
      <c r="CZ118" s="21"/>
      <c r="DA118" s="21"/>
      <c r="DB118" s="21"/>
      <c r="DC118" s="21"/>
      <c r="DD118" s="21"/>
      <c r="DE118" s="21"/>
      <c r="DF118" s="21"/>
      <c r="DG118" s="21"/>
      <c r="DH118" s="21"/>
      <c r="DI118" s="21"/>
      <c r="DJ118" s="21"/>
      <c r="DK118" s="21"/>
      <c r="DL118" s="21"/>
      <c r="DM118" s="21"/>
      <c r="DN118" s="21"/>
      <c r="DO118" s="21"/>
      <c r="DP118" s="21"/>
      <c r="DQ118" s="21"/>
      <c r="DR118" s="21"/>
      <c r="DS118" s="21"/>
      <c r="DT118" s="21"/>
      <c r="DU118" s="21"/>
      <c r="DV118" s="21"/>
      <c r="DW118" s="21"/>
      <c r="DX118" s="21"/>
      <c r="DY118" s="21"/>
      <c r="DZ118" s="21"/>
      <c r="EA118" s="21"/>
      <c r="EB118" s="21"/>
      <c r="EC118" s="21"/>
      <c r="ED118" s="21"/>
      <c r="EE118" s="21"/>
      <c r="EF118" s="21"/>
      <c r="EG118" s="21"/>
      <c r="EH118" s="21"/>
      <c r="EI118" s="21"/>
      <c r="EJ118" s="21"/>
      <c r="EK118" s="21"/>
      <c r="EL118" s="21"/>
      <c r="EM118" s="21"/>
      <c r="EN118" s="21"/>
      <c r="EO118" s="21"/>
      <c r="EP118" s="21"/>
      <c r="EQ118" s="21"/>
      <c r="ER118" s="21"/>
      <c r="ES118" s="21"/>
      <c r="ET118" s="21"/>
      <c r="EU118" s="21"/>
      <c r="EV118" s="21"/>
      <c r="EW118" s="21"/>
      <c r="EX118" s="21"/>
      <c r="EY118" s="21"/>
      <c r="EZ118" s="21"/>
      <c r="FA118" s="21"/>
      <c r="FB118" s="21"/>
      <c r="FC118" s="21"/>
      <c r="FD118" s="21"/>
      <c r="FE118" s="21"/>
      <c r="FF118" s="21"/>
      <c r="FG118" s="21"/>
      <c r="FH118" s="21"/>
      <c r="FI118" s="21"/>
      <c r="FJ118" s="21"/>
      <c r="FK118" s="21"/>
      <c r="FL118" s="21"/>
      <c r="FM118" s="21"/>
      <c r="FN118" s="21"/>
      <c r="FO118" s="21"/>
      <c r="FP118" s="21"/>
      <c r="FQ118" s="21"/>
      <c r="FR118" s="21"/>
      <c r="FS118" s="21"/>
    </row>
    <row r="119" spans="1:175" s="4" customFormat="1" ht="16" customHeight="1" x14ac:dyDescent="0.2">
      <c r="A119" s="21"/>
      <c r="B119" s="21"/>
      <c r="C119" s="21"/>
      <c r="D119" s="21"/>
      <c r="E119" s="21"/>
      <c r="F119" s="44"/>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c r="CP119" s="21"/>
      <c r="CQ119" s="21"/>
      <c r="CR119" s="21"/>
      <c r="CS119" s="21"/>
      <c r="CT119" s="21"/>
      <c r="CU119" s="21"/>
      <c r="CV119" s="21"/>
      <c r="CW119" s="21"/>
      <c r="CX119" s="21"/>
      <c r="CY119" s="21"/>
      <c r="CZ119" s="21"/>
      <c r="DA119" s="21"/>
      <c r="DB119" s="21"/>
      <c r="DC119" s="21"/>
      <c r="DD119" s="21"/>
      <c r="DE119" s="21"/>
      <c r="DF119" s="21"/>
      <c r="DG119" s="21"/>
      <c r="DH119" s="21"/>
      <c r="DI119" s="21"/>
      <c r="DJ119" s="21"/>
      <c r="DK119" s="21"/>
      <c r="DL119" s="21"/>
      <c r="DM119" s="21"/>
      <c r="DN119" s="21"/>
      <c r="DO119" s="21"/>
      <c r="DP119" s="21"/>
      <c r="DQ119" s="21"/>
      <c r="DR119" s="21"/>
      <c r="DS119" s="21"/>
      <c r="DT119" s="21"/>
      <c r="DU119" s="21"/>
      <c r="DV119" s="21"/>
      <c r="DW119" s="21"/>
      <c r="DX119" s="21"/>
      <c r="DY119" s="21"/>
      <c r="DZ119" s="21"/>
      <c r="EA119" s="21"/>
      <c r="EB119" s="21"/>
      <c r="EC119" s="21"/>
      <c r="ED119" s="21"/>
      <c r="EE119" s="21"/>
      <c r="EF119" s="21"/>
      <c r="EG119" s="21"/>
      <c r="EH119" s="21"/>
      <c r="EI119" s="21"/>
      <c r="EJ119" s="21"/>
      <c r="EK119" s="21"/>
      <c r="EL119" s="21"/>
      <c r="EM119" s="21"/>
      <c r="EN119" s="21"/>
      <c r="EO119" s="21"/>
      <c r="EP119" s="21"/>
      <c r="EQ119" s="21"/>
      <c r="ER119" s="21"/>
      <c r="ES119" s="21"/>
      <c r="ET119" s="21"/>
      <c r="EU119" s="21"/>
      <c r="EV119" s="21"/>
      <c r="EW119" s="21"/>
      <c r="EX119" s="21"/>
      <c r="EY119" s="21"/>
      <c r="EZ119" s="21"/>
      <c r="FA119" s="21"/>
      <c r="FB119" s="21"/>
      <c r="FC119" s="21"/>
      <c r="FD119" s="21"/>
      <c r="FE119" s="21"/>
      <c r="FF119" s="21"/>
      <c r="FG119" s="21"/>
      <c r="FH119" s="21"/>
      <c r="FI119" s="21"/>
      <c r="FJ119" s="21"/>
      <c r="FK119" s="21"/>
      <c r="FL119" s="21"/>
      <c r="FM119" s="21"/>
      <c r="FN119" s="21"/>
      <c r="FO119" s="21"/>
      <c r="FP119" s="21"/>
      <c r="FQ119" s="21"/>
      <c r="FR119" s="21"/>
      <c r="FS119" s="21"/>
    </row>
    <row r="120" spans="1:175" s="4" customFormat="1" ht="16" customHeight="1" x14ac:dyDescent="0.2">
      <c r="A120" s="21"/>
      <c r="B120" s="21"/>
      <c r="C120" s="21"/>
      <c r="D120" s="21"/>
      <c r="E120" s="21"/>
      <c r="F120" s="44"/>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1"/>
      <c r="CF120" s="21"/>
      <c r="CG120" s="21"/>
      <c r="CH120" s="21"/>
      <c r="CI120" s="21"/>
      <c r="CJ120" s="21"/>
      <c r="CK120" s="21"/>
      <c r="CL120" s="21"/>
      <c r="CM120" s="21"/>
      <c r="CN120" s="21"/>
      <c r="CO120" s="21"/>
      <c r="CP120" s="21"/>
      <c r="CQ120" s="21"/>
      <c r="CR120" s="21"/>
      <c r="CS120" s="21"/>
      <c r="CT120" s="21"/>
      <c r="CU120" s="21"/>
      <c r="CV120" s="21"/>
      <c r="CW120" s="21"/>
      <c r="CX120" s="21"/>
      <c r="CY120" s="21"/>
      <c r="CZ120" s="21"/>
      <c r="DA120" s="21"/>
      <c r="DB120" s="21"/>
      <c r="DC120" s="21"/>
      <c r="DD120" s="21"/>
      <c r="DE120" s="21"/>
      <c r="DF120" s="21"/>
      <c r="DG120" s="21"/>
      <c r="DH120" s="21"/>
      <c r="DI120" s="21"/>
      <c r="DJ120" s="21"/>
      <c r="DK120" s="21"/>
      <c r="DL120" s="21"/>
      <c r="DM120" s="21"/>
      <c r="DN120" s="21"/>
      <c r="DO120" s="21"/>
      <c r="DP120" s="21"/>
      <c r="DQ120" s="21"/>
      <c r="DR120" s="21"/>
      <c r="DS120" s="21"/>
      <c r="DT120" s="21"/>
      <c r="DU120" s="21"/>
      <c r="DV120" s="21"/>
      <c r="DW120" s="21"/>
      <c r="DX120" s="21"/>
      <c r="DY120" s="21"/>
      <c r="DZ120" s="21"/>
      <c r="EA120" s="21"/>
      <c r="EB120" s="21"/>
      <c r="EC120" s="21"/>
      <c r="ED120" s="21"/>
      <c r="EE120" s="21"/>
      <c r="EF120" s="21"/>
      <c r="EG120" s="21"/>
      <c r="EH120" s="21"/>
      <c r="EI120" s="21"/>
      <c r="EJ120" s="21"/>
      <c r="EK120" s="21"/>
      <c r="EL120" s="21"/>
      <c r="EM120" s="21"/>
      <c r="EN120" s="21"/>
      <c r="EO120" s="21"/>
      <c r="EP120" s="21"/>
      <c r="EQ120" s="21"/>
      <c r="ER120" s="21"/>
      <c r="ES120" s="21"/>
      <c r="ET120" s="21"/>
      <c r="EU120" s="21"/>
      <c r="EV120" s="21"/>
      <c r="EW120" s="21"/>
      <c r="EX120" s="21"/>
      <c r="EY120" s="21"/>
      <c r="EZ120" s="21"/>
      <c r="FA120" s="21"/>
      <c r="FB120" s="21"/>
      <c r="FC120" s="21"/>
      <c r="FD120" s="21"/>
      <c r="FE120" s="21"/>
      <c r="FF120" s="21"/>
      <c r="FG120" s="21"/>
      <c r="FH120" s="21"/>
      <c r="FI120" s="21"/>
      <c r="FJ120" s="21"/>
      <c r="FK120" s="21"/>
      <c r="FL120" s="21"/>
      <c r="FM120" s="21"/>
      <c r="FN120" s="21"/>
      <c r="FO120" s="21"/>
      <c r="FP120" s="21"/>
      <c r="FQ120" s="21"/>
      <c r="FR120" s="21"/>
      <c r="FS120" s="21"/>
    </row>
    <row r="121" spans="1:175" s="4" customFormat="1" ht="16" customHeight="1" x14ac:dyDescent="0.2">
      <c r="A121" s="21"/>
      <c r="B121" s="21"/>
      <c r="C121" s="21"/>
      <c r="D121" s="21"/>
      <c r="E121" s="21"/>
      <c r="F121" s="44"/>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c r="CG121" s="21"/>
      <c r="CH121" s="21"/>
      <c r="CI121" s="21"/>
      <c r="CJ121" s="21"/>
      <c r="CK121" s="21"/>
      <c r="CL121" s="21"/>
      <c r="CM121" s="21"/>
      <c r="CN121" s="21"/>
      <c r="CO121" s="21"/>
      <c r="CP121" s="21"/>
      <c r="CQ121" s="21"/>
      <c r="CR121" s="21"/>
      <c r="CS121" s="21"/>
      <c r="CT121" s="21"/>
      <c r="CU121" s="21"/>
      <c r="CV121" s="21"/>
      <c r="CW121" s="21"/>
      <c r="CX121" s="21"/>
      <c r="CY121" s="21"/>
      <c r="CZ121" s="21"/>
      <c r="DA121" s="21"/>
      <c r="DB121" s="21"/>
      <c r="DC121" s="21"/>
      <c r="DD121" s="21"/>
      <c r="DE121" s="21"/>
      <c r="DF121" s="21"/>
      <c r="DG121" s="21"/>
      <c r="DH121" s="21"/>
      <c r="DI121" s="21"/>
      <c r="DJ121" s="21"/>
      <c r="DK121" s="21"/>
      <c r="DL121" s="21"/>
      <c r="DM121" s="21"/>
      <c r="DN121" s="21"/>
      <c r="DO121" s="21"/>
      <c r="DP121" s="21"/>
      <c r="DQ121" s="21"/>
      <c r="DR121" s="21"/>
      <c r="DS121" s="21"/>
      <c r="DT121" s="21"/>
      <c r="DU121" s="21"/>
      <c r="DV121" s="21"/>
      <c r="DW121" s="21"/>
      <c r="DX121" s="21"/>
      <c r="DY121" s="21"/>
      <c r="DZ121" s="21"/>
      <c r="EA121" s="21"/>
      <c r="EB121" s="21"/>
      <c r="EC121" s="21"/>
      <c r="ED121" s="21"/>
      <c r="EE121" s="21"/>
      <c r="EF121" s="21"/>
      <c r="EG121" s="21"/>
      <c r="EH121" s="21"/>
      <c r="EI121" s="21"/>
      <c r="EJ121" s="21"/>
      <c r="EK121" s="21"/>
      <c r="EL121" s="21"/>
      <c r="EM121" s="21"/>
      <c r="EN121" s="21"/>
      <c r="EO121" s="21"/>
      <c r="EP121" s="21"/>
      <c r="EQ121" s="21"/>
      <c r="ER121" s="21"/>
      <c r="ES121" s="21"/>
      <c r="ET121" s="21"/>
      <c r="EU121" s="21"/>
      <c r="EV121" s="21"/>
      <c r="EW121" s="21"/>
      <c r="EX121" s="21"/>
      <c r="EY121" s="21"/>
      <c r="EZ121" s="21"/>
      <c r="FA121" s="21"/>
      <c r="FB121" s="21"/>
      <c r="FC121" s="21"/>
      <c r="FD121" s="21"/>
      <c r="FE121" s="21"/>
      <c r="FF121" s="21"/>
      <c r="FG121" s="21"/>
      <c r="FH121" s="21"/>
      <c r="FI121" s="21"/>
      <c r="FJ121" s="21"/>
      <c r="FK121" s="21"/>
      <c r="FL121" s="21"/>
      <c r="FM121" s="21"/>
      <c r="FN121" s="21"/>
      <c r="FO121" s="21"/>
      <c r="FP121" s="21"/>
      <c r="FQ121" s="21"/>
      <c r="FR121" s="21"/>
      <c r="FS121" s="21"/>
    </row>
    <row r="122" spans="1:175" s="4" customFormat="1" ht="16" customHeight="1" x14ac:dyDescent="0.2">
      <c r="A122" s="21"/>
      <c r="B122" s="21"/>
      <c r="C122" s="21"/>
      <c r="D122" s="21"/>
      <c r="E122" s="21"/>
      <c r="F122" s="44"/>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c r="CG122" s="21"/>
      <c r="CH122" s="21"/>
      <c r="CI122" s="21"/>
      <c r="CJ122" s="21"/>
      <c r="CK122" s="21"/>
      <c r="CL122" s="21"/>
      <c r="CM122" s="21"/>
      <c r="CN122" s="21"/>
      <c r="CO122" s="21"/>
      <c r="CP122" s="21"/>
      <c r="CQ122" s="21"/>
      <c r="CR122" s="21"/>
      <c r="CS122" s="21"/>
      <c r="CT122" s="21"/>
      <c r="CU122" s="21"/>
      <c r="CV122" s="21"/>
      <c r="CW122" s="21"/>
      <c r="CX122" s="21"/>
      <c r="CY122" s="21"/>
      <c r="CZ122" s="21"/>
      <c r="DA122" s="21"/>
      <c r="DB122" s="21"/>
      <c r="DC122" s="21"/>
      <c r="DD122" s="21"/>
      <c r="DE122" s="21"/>
      <c r="DF122" s="21"/>
      <c r="DG122" s="21"/>
      <c r="DH122" s="21"/>
      <c r="DI122" s="21"/>
      <c r="DJ122" s="21"/>
      <c r="DK122" s="21"/>
      <c r="DL122" s="21"/>
      <c r="DM122" s="21"/>
      <c r="DN122" s="21"/>
      <c r="DO122" s="21"/>
      <c r="DP122" s="21"/>
      <c r="DQ122" s="21"/>
      <c r="DR122" s="21"/>
      <c r="DS122" s="21"/>
      <c r="DT122" s="21"/>
      <c r="DU122" s="21"/>
      <c r="DV122" s="21"/>
      <c r="DW122" s="21"/>
      <c r="DX122" s="21"/>
      <c r="DY122" s="21"/>
      <c r="DZ122" s="21"/>
      <c r="EA122" s="21"/>
      <c r="EB122" s="21"/>
      <c r="EC122" s="21"/>
      <c r="ED122" s="21"/>
      <c r="EE122" s="21"/>
      <c r="EF122" s="21"/>
      <c r="EG122" s="21"/>
      <c r="EH122" s="21"/>
      <c r="EI122" s="21"/>
      <c r="EJ122" s="21"/>
      <c r="EK122" s="21"/>
      <c r="EL122" s="21"/>
      <c r="EM122" s="21"/>
      <c r="EN122" s="21"/>
      <c r="EO122" s="21"/>
      <c r="EP122" s="21"/>
      <c r="EQ122" s="21"/>
      <c r="ER122" s="21"/>
      <c r="ES122" s="21"/>
      <c r="ET122" s="21"/>
      <c r="EU122" s="21"/>
      <c r="EV122" s="21"/>
      <c r="EW122" s="21"/>
      <c r="EX122" s="21"/>
      <c r="EY122" s="21"/>
      <c r="EZ122" s="21"/>
      <c r="FA122" s="21"/>
      <c r="FB122" s="21"/>
      <c r="FC122" s="21"/>
      <c r="FD122" s="21"/>
      <c r="FE122" s="21"/>
      <c r="FF122" s="21"/>
      <c r="FG122" s="21"/>
      <c r="FH122" s="21"/>
      <c r="FI122" s="21"/>
      <c r="FJ122" s="21"/>
      <c r="FK122" s="21"/>
      <c r="FL122" s="21"/>
      <c r="FM122" s="21"/>
      <c r="FN122" s="21"/>
      <c r="FO122" s="21"/>
      <c r="FP122" s="21"/>
      <c r="FQ122" s="21"/>
      <c r="FR122" s="21"/>
      <c r="FS122" s="21"/>
    </row>
    <row r="123" spans="1:175" s="4" customFormat="1" ht="16" customHeight="1" x14ac:dyDescent="0.2">
      <c r="A123" s="21"/>
      <c r="B123" s="21"/>
      <c r="C123" s="21"/>
      <c r="D123" s="21"/>
      <c r="E123" s="21"/>
      <c r="F123" s="44"/>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c r="CG123" s="21"/>
      <c r="CH123" s="21"/>
      <c r="CI123" s="21"/>
      <c r="CJ123" s="21"/>
      <c r="CK123" s="21"/>
      <c r="CL123" s="21"/>
      <c r="CM123" s="21"/>
      <c r="CN123" s="21"/>
      <c r="CO123" s="21"/>
      <c r="CP123" s="21"/>
      <c r="CQ123" s="21"/>
      <c r="CR123" s="21"/>
      <c r="CS123" s="21"/>
      <c r="CT123" s="21"/>
      <c r="CU123" s="21"/>
      <c r="CV123" s="21"/>
      <c r="CW123" s="21"/>
      <c r="CX123" s="21"/>
      <c r="CY123" s="21"/>
      <c r="CZ123" s="21"/>
      <c r="DA123" s="21"/>
      <c r="DB123" s="21"/>
      <c r="DC123" s="21"/>
      <c r="DD123" s="21"/>
      <c r="DE123" s="21"/>
      <c r="DF123" s="21"/>
      <c r="DG123" s="21"/>
      <c r="DH123" s="21"/>
      <c r="DI123" s="21"/>
      <c r="DJ123" s="21"/>
      <c r="DK123" s="21"/>
      <c r="DL123" s="21"/>
      <c r="DM123" s="21"/>
      <c r="DN123" s="21"/>
      <c r="DO123" s="21"/>
      <c r="DP123" s="21"/>
      <c r="DQ123" s="21"/>
      <c r="DR123" s="21"/>
      <c r="DS123" s="21"/>
      <c r="DT123" s="21"/>
      <c r="DU123" s="21"/>
      <c r="DV123" s="21"/>
      <c r="DW123" s="21"/>
      <c r="DX123" s="21"/>
      <c r="DY123" s="21"/>
      <c r="DZ123" s="21"/>
      <c r="EA123" s="21"/>
      <c r="EB123" s="21"/>
      <c r="EC123" s="21"/>
      <c r="ED123" s="21"/>
      <c r="EE123" s="21"/>
      <c r="EF123" s="21"/>
      <c r="EG123" s="21"/>
      <c r="EH123" s="21"/>
      <c r="EI123" s="21"/>
      <c r="EJ123" s="21"/>
      <c r="EK123" s="21"/>
      <c r="EL123" s="21"/>
      <c r="EM123" s="21"/>
      <c r="EN123" s="21"/>
      <c r="EO123" s="21"/>
      <c r="EP123" s="21"/>
      <c r="EQ123" s="21"/>
      <c r="ER123" s="21"/>
      <c r="ES123" s="21"/>
      <c r="ET123" s="21"/>
      <c r="EU123" s="21"/>
      <c r="EV123" s="21"/>
      <c r="EW123" s="21"/>
      <c r="EX123" s="21"/>
      <c r="EY123" s="21"/>
      <c r="EZ123" s="21"/>
      <c r="FA123" s="21"/>
      <c r="FB123" s="21"/>
      <c r="FC123" s="21"/>
      <c r="FD123" s="21"/>
      <c r="FE123" s="21"/>
      <c r="FF123" s="21"/>
      <c r="FG123" s="21"/>
      <c r="FH123" s="21"/>
      <c r="FI123" s="21"/>
      <c r="FJ123" s="21"/>
      <c r="FK123" s="21"/>
      <c r="FL123" s="21"/>
      <c r="FM123" s="21"/>
      <c r="FN123" s="21"/>
      <c r="FO123" s="21"/>
      <c r="FP123" s="21"/>
      <c r="FQ123" s="21"/>
      <c r="FR123" s="21"/>
      <c r="FS123" s="21"/>
    </row>
    <row r="124" spans="1:175" s="4" customFormat="1" ht="16" customHeight="1" x14ac:dyDescent="0.2">
      <c r="A124" s="21"/>
      <c r="B124" s="21"/>
      <c r="C124" s="21"/>
      <c r="D124" s="21"/>
      <c r="E124" s="21"/>
      <c r="F124" s="44"/>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c r="CG124" s="21"/>
      <c r="CH124" s="21"/>
      <c r="CI124" s="21"/>
      <c r="CJ124" s="21"/>
      <c r="CK124" s="21"/>
      <c r="CL124" s="21"/>
      <c r="CM124" s="21"/>
      <c r="CN124" s="21"/>
      <c r="CO124" s="21"/>
      <c r="CP124" s="21"/>
      <c r="CQ124" s="21"/>
      <c r="CR124" s="21"/>
      <c r="CS124" s="21"/>
      <c r="CT124" s="21"/>
      <c r="CU124" s="21"/>
      <c r="CV124" s="21"/>
      <c r="CW124" s="21"/>
      <c r="CX124" s="21"/>
      <c r="CY124" s="21"/>
      <c r="CZ124" s="21"/>
      <c r="DA124" s="21"/>
      <c r="DB124" s="21"/>
      <c r="DC124" s="21"/>
      <c r="DD124" s="21"/>
      <c r="DE124" s="21"/>
      <c r="DF124" s="21"/>
      <c r="DG124" s="21"/>
      <c r="DH124" s="21"/>
      <c r="DI124" s="21"/>
      <c r="DJ124" s="21"/>
      <c r="DK124" s="21"/>
      <c r="DL124" s="21"/>
      <c r="DM124" s="21"/>
      <c r="DN124" s="21"/>
      <c r="DO124" s="21"/>
      <c r="DP124" s="21"/>
      <c r="DQ124" s="21"/>
      <c r="DR124" s="21"/>
      <c r="DS124" s="21"/>
      <c r="DT124" s="21"/>
      <c r="DU124" s="21"/>
      <c r="DV124" s="21"/>
      <c r="DW124" s="21"/>
      <c r="DX124" s="21"/>
      <c r="DY124" s="21"/>
      <c r="DZ124" s="21"/>
      <c r="EA124" s="21"/>
      <c r="EB124" s="21"/>
      <c r="EC124" s="21"/>
      <c r="ED124" s="21"/>
      <c r="EE124" s="21"/>
      <c r="EF124" s="21"/>
      <c r="EG124" s="21"/>
      <c r="EH124" s="21"/>
      <c r="EI124" s="21"/>
      <c r="EJ124" s="21"/>
      <c r="EK124" s="21"/>
      <c r="EL124" s="21"/>
      <c r="EM124" s="21"/>
      <c r="EN124" s="21"/>
      <c r="EO124" s="21"/>
      <c r="EP124" s="21"/>
      <c r="EQ124" s="21"/>
      <c r="ER124" s="21"/>
      <c r="ES124" s="21"/>
      <c r="ET124" s="21"/>
      <c r="EU124" s="21"/>
      <c r="EV124" s="21"/>
      <c r="EW124" s="21"/>
      <c r="EX124" s="21"/>
      <c r="EY124" s="21"/>
      <c r="EZ124" s="21"/>
      <c r="FA124" s="21"/>
      <c r="FB124" s="21"/>
      <c r="FC124" s="21"/>
      <c r="FD124" s="21"/>
      <c r="FE124" s="21"/>
      <c r="FF124" s="21"/>
      <c r="FG124" s="21"/>
      <c r="FH124" s="21"/>
      <c r="FI124" s="21"/>
      <c r="FJ124" s="21"/>
      <c r="FK124" s="21"/>
      <c r="FL124" s="21"/>
      <c r="FM124" s="21"/>
      <c r="FN124" s="21"/>
      <c r="FO124" s="21"/>
      <c r="FP124" s="21"/>
      <c r="FQ124" s="21"/>
      <c r="FR124" s="21"/>
      <c r="FS124" s="21"/>
    </row>
    <row r="125" spans="1:175" s="4" customFormat="1" ht="16" customHeight="1" x14ac:dyDescent="0.2">
      <c r="A125" s="21"/>
      <c r="B125" s="21"/>
      <c r="C125" s="21"/>
      <c r="D125" s="21"/>
      <c r="E125" s="21"/>
      <c r="F125" s="44"/>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21"/>
      <c r="CG125" s="21"/>
      <c r="CH125" s="21"/>
      <c r="CI125" s="21"/>
      <c r="CJ125" s="21"/>
      <c r="CK125" s="21"/>
      <c r="CL125" s="21"/>
      <c r="CM125" s="21"/>
      <c r="CN125" s="21"/>
      <c r="CO125" s="21"/>
      <c r="CP125" s="21"/>
      <c r="CQ125" s="21"/>
      <c r="CR125" s="21"/>
      <c r="CS125" s="21"/>
      <c r="CT125" s="21"/>
      <c r="CU125" s="21"/>
      <c r="CV125" s="21"/>
      <c r="CW125" s="21"/>
      <c r="CX125" s="21"/>
      <c r="CY125" s="21"/>
      <c r="CZ125" s="21"/>
      <c r="DA125" s="21"/>
      <c r="DB125" s="21"/>
      <c r="DC125" s="21"/>
      <c r="DD125" s="21"/>
      <c r="DE125" s="21"/>
      <c r="DF125" s="21"/>
      <c r="DG125" s="21"/>
      <c r="DH125" s="21"/>
      <c r="DI125" s="21"/>
      <c r="DJ125" s="21"/>
      <c r="DK125" s="21"/>
      <c r="DL125" s="21"/>
      <c r="DM125" s="21"/>
      <c r="DN125" s="21"/>
      <c r="DO125" s="21"/>
      <c r="DP125" s="21"/>
      <c r="DQ125" s="21"/>
      <c r="DR125" s="21"/>
      <c r="DS125" s="21"/>
      <c r="DT125" s="21"/>
      <c r="DU125" s="21"/>
      <c r="DV125" s="21"/>
      <c r="DW125" s="21"/>
      <c r="DX125" s="21"/>
      <c r="DY125" s="21"/>
      <c r="DZ125" s="21"/>
      <c r="EA125" s="21"/>
      <c r="EB125" s="21"/>
      <c r="EC125" s="21"/>
      <c r="ED125" s="21"/>
      <c r="EE125" s="21"/>
      <c r="EF125" s="21"/>
      <c r="EG125" s="21"/>
      <c r="EH125" s="21"/>
      <c r="EI125" s="21"/>
      <c r="EJ125" s="21"/>
      <c r="EK125" s="21"/>
      <c r="EL125" s="21"/>
      <c r="EM125" s="21"/>
      <c r="EN125" s="21"/>
      <c r="EO125" s="21"/>
      <c r="EP125" s="21"/>
      <c r="EQ125" s="21"/>
      <c r="ER125" s="21"/>
      <c r="ES125" s="21"/>
      <c r="ET125" s="21"/>
      <c r="EU125" s="21"/>
      <c r="EV125" s="21"/>
      <c r="EW125" s="21"/>
      <c r="EX125" s="21"/>
      <c r="EY125" s="21"/>
      <c r="EZ125" s="21"/>
      <c r="FA125" s="21"/>
      <c r="FB125" s="21"/>
      <c r="FC125" s="21"/>
      <c r="FD125" s="21"/>
      <c r="FE125" s="21"/>
      <c r="FF125" s="21"/>
      <c r="FG125" s="21"/>
      <c r="FH125" s="21"/>
      <c r="FI125" s="21"/>
      <c r="FJ125" s="21"/>
      <c r="FK125" s="21"/>
      <c r="FL125" s="21"/>
      <c r="FM125" s="21"/>
      <c r="FN125" s="21"/>
      <c r="FO125" s="21"/>
      <c r="FP125" s="21"/>
      <c r="FQ125" s="21"/>
      <c r="FR125" s="21"/>
      <c r="FS125" s="21"/>
    </row>
    <row r="126" spans="1:175" s="4" customFormat="1" ht="16" customHeight="1" x14ac:dyDescent="0.2">
      <c r="A126" s="21"/>
      <c r="B126" s="21"/>
      <c r="C126" s="21"/>
      <c r="D126" s="21"/>
      <c r="E126" s="21"/>
      <c r="F126" s="44"/>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21"/>
      <c r="CG126" s="21"/>
      <c r="CH126" s="21"/>
      <c r="CI126" s="21"/>
      <c r="CJ126" s="21"/>
      <c r="CK126" s="21"/>
      <c r="CL126" s="21"/>
      <c r="CM126" s="21"/>
      <c r="CN126" s="21"/>
      <c r="CO126" s="21"/>
      <c r="CP126" s="21"/>
      <c r="CQ126" s="21"/>
      <c r="CR126" s="21"/>
      <c r="CS126" s="21"/>
      <c r="CT126" s="21"/>
      <c r="CU126" s="21"/>
      <c r="CV126" s="21"/>
      <c r="CW126" s="21"/>
      <c r="CX126" s="21"/>
      <c r="CY126" s="21"/>
      <c r="CZ126" s="21"/>
      <c r="DA126" s="21"/>
      <c r="DB126" s="21"/>
      <c r="DC126" s="21"/>
      <c r="DD126" s="21"/>
      <c r="DE126" s="21"/>
      <c r="DF126" s="21"/>
      <c r="DG126" s="21"/>
      <c r="DH126" s="21"/>
      <c r="DI126" s="21"/>
      <c r="DJ126" s="21"/>
      <c r="DK126" s="21"/>
      <c r="DL126" s="21"/>
      <c r="DM126" s="21"/>
      <c r="DN126" s="21"/>
      <c r="DO126" s="21"/>
      <c r="DP126" s="21"/>
      <c r="DQ126" s="21"/>
      <c r="DR126" s="21"/>
      <c r="DS126" s="21"/>
      <c r="DT126" s="21"/>
      <c r="DU126" s="21"/>
      <c r="DV126" s="21"/>
      <c r="DW126" s="21"/>
      <c r="DX126" s="21"/>
      <c r="DY126" s="21"/>
      <c r="DZ126" s="21"/>
      <c r="EA126" s="21"/>
      <c r="EB126" s="21"/>
      <c r="EC126" s="21"/>
      <c r="ED126" s="21"/>
      <c r="EE126" s="21"/>
      <c r="EF126" s="21"/>
      <c r="EG126" s="21"/>
      <c r="EH126" s="21"/>
      <c r="EI126" s="21"/>
      <c r="EJ126" s="21"/>
      <c r="EK126" s="21"/>
      <c r="EL126" s="21"/>
      <c r="EM126" s="21"/>
      <c r="EN126" s="21"/>
      <c r="EO126" s="21"/>
      <c r="EP126" s="21"/>
      <c r="EQ126" s="21"/>
      <c r="ER126" s="21"/>
      <c r="ES126" s="21"/>
      <c r="ET126" s="21"/>
      <c r="EU126" s="21"/>
      <c r="EV126" s="21"/>
      <c r="EW126" s="21"/>
      <c r="EX126" s="21"/>
      <c r="EY126" s="21"/>
      <c r="EZ126" s="21"/>
      <c r="FA126" s="21"/>
      <c r="FB126" s="21"/>
      <c r="FC126" s="21"/>
      <c r="FD126" s="21"/>
      <c r="FE126" s="21"/>
      <c r="FF126" s="21"/>
      <c r="FG126" s="21"/>
      <c r="FH126" s="21"/>
      <c r="FI126" s="21"/>
      <c r="FJ126" s="21"/>
      <c r="FK126" s="21"/>
      <c r="FL126" s="21"/>
      <c r="FM126" s="21"/>
      <c r="FN126" s="21"/>
      <c r="FO126" s="21"/>
      <c r="FP126" s="21"/>
      <c r="FQ126" s="21"/>
      <c r="FR126" s="21"/>
      <c r="FS126" s="21"/>
    </row>
    <row r="127" spans="1:175" s="4" customFormat="1" ht="16" customHeight="1" x14ac:dyDescent="0.2">
      <c r="A127" s="21"/>
      <c r="B127" s="21"/>
      <c r="C127" s="21"/>
      <c r="D127" s="21"/>
      <c r="E127" s="21"/>
      <c r="F127" s="44"/>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c r="CP127" s="21"/>
      <c r="CQ127" s="21"/>
      <c r="CR127" s="21"/>
      <c r="CS127" s="21"/>
      <c r="CT127" s="21"/>
      <c r="CU127" s="21"/>
      <c r="CV127" s="21"/>
      <c r="CW127" s="21"/>
      <c r="CX127" s="21"/>
      <c r="CY127" s="21"/>
      <c r="CZ127" s="21"/>
      <c r="DA127" s="21"/>
      <c r="DB127" s="21"/>
      <c r="DC127" s="21"/>
      <c r="DD127" s="21"/>
      <c r="DE127" s="21"/>
      <c r="DF127" s="21"/>
      <c r="DG127" s="21"/>
      <c r="DH127" s="21"/>
      <c r="DI127" s="21"/>
      <c r="DJ127" s="21"/>
      <c r="DK127" s="21"/>
      <c r="DL127" s="21"/>
      <c r="DM127" s="21"/>
      <c r="DN127" s="21"/>
      <c r="DO127" s="21"/>
      <c r="DP127" s="21"/>
      <c r="DQ127" s="21"/>
      <c r="DR127" s="21"/>
      <c r="DS127" s="21"/>
      <c r="DT127" s="21"/>
      <c r="DU127" s="21"/>
      <c r="DV127" s="21"/>
      <c r="DW127" s="21"/>
      <c r="DX127" s="21"/>
      <c r="DY127" s="21"/>
      <c r="DZ127" s="21"/>
      <c r="EA127" s="21"/>
      <c r="EB127" s="21"/>
      <c r="EC127" s="21"/>
      <c r="ED127" s="21"/>
      <c r="EE127" s="21"/>
      <c r="EF127" s="21"/>
      <c r="EG127" s="21"/>
      <c r="EH127" s="21"/>
      <c r="EI127" s="21"/>
      <c r="EJ127" s="21"/>
      <c r="EK127" s="21"/>
      <c r="EL127" s="21"/>
      <c r="EM127" s="21"/>
      <c r="EN127" s="21"/>
      <c r="EO127" s="21"/>
      <c r="EP127" s="21"/>
      <c r="EQ127" s="21"/>
      <c r="ER127" s="21"/>
      <c r="ES127" s="21"/>
      <c r="ET127" s="21"/>
      <c r="EU127" s="21"/>
      <c r="EV127" s="21"/>
      <c r="EW127" s="21"/>
      <c r="EX127" s="21"/>
      <c r="EY127" s="21"/>
      <c r="EZ127" s="21"/>
      <c r="FA127" s="21"/>
      <c r="FB127" s="21"/>
      <c r="FC127" s="21"/>
      <c r="FD127" s="21"/>
      <c r="FE127" s="21"/>
      <c r="FF127" s="21"/>
      <c r="FG127" s="21"/>
      <c r="FH127" s="21"/>
      <c r="FI127" s="21"/>
      <c r="FJ127" s="21"/>
      <c r="FK127" s="21"/>
      <c r="FL127" s="21"/>
      <c r="FM127" s="21"/>
      <c r="FN127" s="21"/>
      <c r="FO127" s="21"/>
      <c r="FP127" s="21"/>
      <c r="FQ127" s="21"/>
      <c r="FR127" s="21"/>
      <c r="FS127" s="21"/>
    </row>
    <row r="128" spans="1:175" s="4" customFormat="1" ht="16" customHeight="1" x14ac:dyDescent="0.2">
      <c r="A128" s="21"/>
      <c r="B128" s="21"/>
      <c r="C128" s="21"/>
      <c r="D128" s="21"/>
      <c r="E128" s="21"/>
      <c r="F128" s="44"/>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c r="CR128" s="21"/>
      <c r="CS128" s="21"/>
      <c r="CT128" s="21"/>
      <c r="CU128" s="21"/>
      <c r="CV128" s="21"/>
      <c r="CW128" s="21"/>
      <c r="CX128" s="21"/>
      <c r="CY128" s="21"/>
      <c r="CZ128" s="21"/>
      <c r="DA128" s="21"/>
      <c r="DB128" s="21"/>
      <c r="DC128" s="21"/>
      <c r="DD128" s="21"/>
      <c r="DE128" s="21"/>
      <c r="DF128" s="21"/>
      <c r="DG128" s="21"/>
      <c r="DH128" s="21"/>
      <c r="DI128" s="21"/>
      <c r="DJ128" s="21"/>
      <c r="DK128" s="21"/>
      <c r="DL128" s="21"/>
      <c r="DM128" s="21"/>
      <c r="DN128" s="21"/>
      <c r="DO128" s="21"/>
      <c r="DP128" s="21"/>
      <c r="DQ128" s="21"/>
      <c r="DR128" s="21"/>
      <c r="DS128" s="21"/>
      <c r="DT128" s="21"/>
      <c r="DU128" s="21"/>
      <c r="DV128" s="21"/>
      <c r="DW128" s="21"/>
      <c r="DX128" s="21"/>
      <c r="DY128" s="21"/>
      <c r="DZ128" s="21"/>
      <c r="EA128" s="21"/>
      <c r="EB128" s="21"/>
      <c r="EC128" s="21"/>
      <c r="ED128" s="21"/>
      <c r="EE128" s="21"/>
      <c r="EF128" s="21"/>
      <c r="EG128" s="21"/>
      <c r="EH128" s="21"/>
      <c r="EI128" s="21"/>
      <c r="EJ128" s="21"/>
      <c r="EK128" s="21"/>
      <c r="EL128" s="21"/>
      <c r="EM128" s="21"/>
      <c r="EN128" s="21"/>
      <c r="EO128" s="21"/>
      <c r="EP128" s="21"/>
      <c r="EQ128" s="21"/>
      <c r="ER128" s="21"/>
      <c r="ES128" s="21"/>
      <c r="ET128" s="21"/>
      <c r="EU128" s="21"/>
      <c r="EV128" s="21"/>
      <c r="EW128" s="21"/>
      <c r="EX128" s="21"/>
      <c r="EY128" s="21"/>
      <c r="EZ128" s="21"/>
      <c r="FA128" s="21"/>
      <c r="FB128" s="21"/>
      <c r="FC128" s="21"/>
      <c r="FD128" s="21"/>
      <c r="FE128" s="21"/>
      <c r="FF128" s="21"/>
      <c r="FG128" s="21"/>
      <c r="FH128" s="21"/>
      <c r="FI128" s="21"/>
      <c r="FJ128" s="21"/>
      <c r="FK128" s="21"/>
      <c r="FL128" s="21"/>
      <c r="FM128" s="21"/>
      <c r="FN128" s="21"/>
      <c r="FO128" s="21"/>
      <c r="FP128" s="21"/>
      <c r="FQ128" s="21"/>
      <c r="FR128" s="21"/>
      <c r="FS128" s="21"/>
    </row>
    <row r="129" spans="1:175" s="4" customFormat="1" ht="16" customHeight="1" x14ac:dyDescent="0.2">
      <c r="A129" s="21"/>
      <c r="B129" s="21"/>
      <c r="C129" s="21"/>
      <c r="D129" s="21"/>
      <c r="E129" s="21"/>
      <c r="F129" s="44"/>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1"/>
      <c r="CF129" s="21"/>
      <c r="CG129" s="21"/>
      <c r="CH129" s="21"/>
      <c r="CI129" s="21"/>
      <c r="CJ129" s="21"/>
      <c r="CK129" s="21"/>
      <c r="CL129" s="21"/>
      <c r="CM129" s="21"/>
      <c r="CN129" s="21"/>
      <c r="CO129" s="21"/>
      <c r="CP129" s="21"/>
      <c r="CQ129" s="21"/>
      <c r="CR129" s="21"/>
      <c r="CS129" s="21"/>
      <c r="CT129" s="21"/>
      <c r="CU129" s="21"/>
      <c r="CV129" s="21"/>
      <c r="CW129" s="21"/>
      <c r="CX129" s="21"/>
      <c r="CY129" s="21"/>
      <c r="CZ129" s="21"/>
      <c r="DA129" s="21"/>
      <c r="DB129" s="21"/>
      <c r="DC129" s="21"/>
      <c r="DD129" s="21"/>
      <c r="DE129" s="21"/>
      <c r="DF129" s="21"/>
      <c r="DG129" s="21"/>
      <c r="DH129" s="21"/>
      <c r="DI129" s="21"/>
      <c r="DJ129" s="21"/>
      <c r="DK129" s="21"/>
      <c r="DL129" s="21"/>
      <c r="DM129" s="21"/>
      <c r="DN129" s="21"/>
      <c r="DO129" s="21"/>
      <c r="DP129" s="21"/>
      <c r="DQ129" s="21"/>
      <c r="DR129" s="21"/>
      <c r="DS129" s="21"/>
      <c r="DT129" s="21"/>
      <c r="DU129" s="21"/>
      <c r="DV129" s="21"/>
      <c r="DW129" s="21"/>
      <c r="DX129" s="21"/>
      <c r="DY129" s="21"/>
      <c r="DZ129" s="21"/>
      <c r="EA129" s="21"/>
      <c r="EB129" s="21"/>
      <c r="EC129" s="21"/>
      <c r="ED129" s="21"/>
      <c r="EE129" s="21"/>
      <c r="EF129" s="21"/>
      <c r="EG129" s="21"/>
      <c r="EH129" s="21"/>
      <c r="EI129" s="21"/>
      <c r="EJ129" s="21"/>
      <c r="EK129" s="21"/>
      <c r="EL129" s="21"/>
      <c r="EM129" s="21"/>
      <c r="EN129" s="21"/>
      <c r="EO129" s="21"/>
      <c r="EP129" s="21"/>
      <c r="EQ129" s="21"/>
      <c r="ER129" s="21"/>
      <c r="ES129" s="21"/>
      <c r="ET129" s="21"/>
      <c r="EU129" s="21"/>
      <c r="EV129" s="21"/>
      <c r="EW129" s="21"/>
      <c r="EX129" s="21"/>
      <c r="EY129" s="21"/>
      <c r="EZ129" s="21"/>
      <c r="FA129" s="21"/>
      <c r="FB129" s="21"/>
      <c r="FC129" s="21"/>
      <c r="FD129" s="21"/>
      <c r="FE129" s="21"/>
      <c r="FF129" s="21"/>
      <c r="FG129" s="21"/>
      <c r="FH129" s="21"/>
      <c r="FI129" s="21"/>
      <c r="FJ129" s="21"/>
      <c r="FK129" s="21"/>
      <c r="FL129" s="21"/>
      <c r="FM129" s="21"/>
      <c r="FN129" s="21"/>
      <c r="FO129" s="21"/>
      <c r="FP129" s="21"/>
      <c r="FQ129" s="21"/>
      <c r="FR129" s="21"/>
      <c r="FS129" s="21"/>
    </row>
    <row r="130" spans="1:175" s="4" customFormat="1" ht="16" customHeight="1" x14ac:dyDescent="0.2">
      <c r="A130" s="21"/>
      <c r="B130" s="21"/>
      <c r="C130" s="21"/>
      <c r="D130" s="21"/>
      <c r="E130" s="21"/>
      <c r="F130" s="44"/>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1"/>
      <c r="CF130" s="21"/>
      <c r="CG130" s="21"/>
      <c r="CH130" s="21"/>
      <c r="CI130" s="21"/>
      <c r="CJ130" s="21"/>
      <c r="CK130" s="21"/>
      <c r="CL130" s="21"/>
      <c r="CM130" s="21"/>
      <c r="CN130" s="21"/>
      <c r="CO130" s="21"/>
      <c r="CP130" s="21"/>
      <c r="CQ130" s="21"/>
      <c r="CR130" s="21"/>
      <c r="CS130" s="21"/>
      <c r="CT130" s="21"/>
      <c r="CU130" s="21"/>
      <c r="CV130" s="21"/>
      <c r="CW130" s="21"/>
      <c r="CX130" s="21"/>
      <c r="CY130" s="21"/>
      <c r="CZ130" s="21"/>
      <c r="DA130" s="21"/>
      <c r="DB130" s="21"/>
      <c r="DC130" s="21"/>
      <c r="DD130" s="21"/>
      <c r="DE130" s="21"/>
      <c r="DF130" s="21"/>
      <c r="DG130" s="21"/>
      <c r="DH130" s="21"/>
      <c r="DI130" s="21"/>
      <c r="DJ130" s="21"/>
      <c r="DK130" s="21"/>
      <c r="DL130" s="21"/>
      <c r="DM130" s="21"/>
      <c r="DN130" s="21"/>
      <c r="DO130" s="21"/>
      <c r="DP130" s="21"/>
      <c r="DQ130" s="21"/>
      <c r="DR130" s="21"/>
      <c r="DS130" s="21"/>
      <c r="DT130" s="21"/>
      <c r="DU130" s="21"/>
      <c r="DV130" s="21"/>
      <c r="DW130" s="21"/>
      <c r="DX130" s="21"/>
      <c r="DY130" s="21"/>
      <c r="DZ130" s="21"/>
      <c r="EA130" s="21"/>
      <c r="EB130" s="21"/>
      <c r="EC130" s="21"/>
      <c r="ED130" s="21"/>
      <c r="EE130" s="21"/>
      <c r="EF130" s="21"/>
      <c r="EG130" s="21"/>
      <c r="EH130" s="21"/>
      <c r="EI130" s="21"/>
      <c r="EJ130" s="21"/>
      <c r="EK130" s="21"/>
      <c r="EL130" s="21"/>
      <c r="EM130" s="21"/>
      <c r="EN130" s="21"/>
      <c r="EO130" s="21"/>
      <c r="EP130" s="21"/>
      <c r="EQ130" s="21"/>
      <c r="ER130" s="21"/>
      <c r="ES130" s="21"/>
      <c r="ET130" s="21"/>
      <c r="EU130" s="21"/>
      <c r="EV130" s="21"/>
      <c r="EW130" s="21"/>
      <c r="EX130" s="21"/>
      <c r="EY130" s="21"/>
      <c r="EZ130" s="21"/>
      <c r="FA130" s="21"/>
      <c r="FB130" s="21"/>
      <c r="FC130" s="21"/>
      <c r="FD130" s="21"/>
      <c r="FE130" s="21"/>
      <c r="FF130" s="21"/>
      <c r="FG130" s="21"/>
      <c r="FH130" s="21"/>
      <c r="FI130" s="21"/>
      <c r="FJ130" s="21"/>
      <c r="FK130" s="21"/>
      <c r="FL130" s="21"/>
      <c r="FM130" s="21"/>
      <c r="FN130" s="21"/>
      <c r="FO130" s="21"/>
      <c r="FP130" s="21"/>
      <c r="FQ130" s="21"/>
      <c r="FR130" s="21"/>
      <c r="FS130" s="21"/>
    </row>
    <row r="131" spans="1:175" s="4" customFormat="1" ht="16" customHeight="1" x14ac:dyDescent="0.2">
      <c r="A131" s="21"/>
      <c r="B131" s="21"/>
      <c r="C131" s="21"/>
      <c r="D131" s="21"/>
      <c r="E131" s="21"/>
      <c r="F131" s="44"/>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c r="CZ131" s="21"/>
      <c r="DA131" s="21"/>
      <c r="DB131" s="21"/>
      <c r="DC131" s="21"/>
      <c r="DD131" s="21"/>
      <c r="DE131" s="21"/>
      <c r="DF131" s="21"/>
      <c r="DG131" s="21"/>
      <c r="DH131" s="21"/>
      <c r="DI131" s="21"/>
      <c r="DJ131" s="21"/>
      <c r="DK131" s="21"/>
      <c r="DL131" s="21"/>
      <c r="DM131" s="21"/>
      <c r="DN131" s="21"/>
      <c r="DO131" s="21"/>
      <c r="DP131" s="21"/>
      <c r="DQ131" s="21"/>
      <c r="DR131" s="21"/>
      <c r="DS131" s="21"/>
      <c r="DT131" s="21"/>
      <c r="DU131" s="21"/>
      <c r="DV131" s="21"/>
      <c r="DW131" s="21"/>
      <c r="DX131" s="21"/>
      <c r="DY131" s="21"/>
      <c r="DZ131" s="21"/>
      <c r="EA131" s="21"/>
      <c r="EB131" s="21"/>
      <c r="EC131" s="21"/>
      <c r="ED131" s="21"/>
      <c r="EE131" s="21"/>
      <c r="EF131" s="21"/>
      <c r="EG131" s="21"/>
      <c r="EH131" s="21"/>
      <c r="EI131" s="21"/>
      <c r="EJ131" s="21"/>
      <c r="EK131" s="21"/>
      <c r="EL131" s="21"/>
      <c r="EM131" s="21"/>
      <c r="EN131" s="21"/>
      <c r="EO131" s="21"/>
      <c r="EP131" s="21"/>
      <c r="EQ131" s="21"/>
      <c r="ER131" s="21"/>
      <c r="ES131" s="21"/>
      <c r="ET131" s="21"/>
      <c r="EU131" s="21"/>
      <c r="EV131" s="21"/>
      <c r="EW131" s="21"/>
      <c r="EX131" s="21"/>
      <c r="EY131" s="21"/>
      <c r="EZ131" s="21"/>
      <c r="FA131" s="21"/>
      <c r="FB131" s="21"/>
      <c r="FC131" s="21"/>
      <c r="FD131" s="21"/>
      <c r="FE131" s="21"/>
      <c r="FF131" s="21"/>
      <c r="FG131" s="21"/>
      <c r="FH131" s="21"/>
      <c r="FI131" s="21"/>
      <c r="FJ131" s="21"/>
      <c r="FK131" s="21"/>
      <c r="FL131" s="21"/>
      <c r="FM131" s="21"/>
      <c r="FN131" s="21"/>
      <c r="FO131" s="21"/>
      <c r="FP131" s="21"/>
      <c r="FQ131" s="21"/>
      <c r="FR131" s="21"/>
      <c r="FS131" s="21"/>
    </row>
    <row r="132" spans="1:175" s="4" customFormat="1" ht="16" customHeight="1" x14ac:dyDescent="0.2">
      <c r="A132" s="21"/>
      <c r="B132" s="21"/>
      <c r="C132" s="21"/>
      <c r="D132" s="21"/>
      <c r="E132" s="21"/>
      <c r="F132" s="44"/>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c r="CP132" s="21"/>
      <c r="CQ132" s="21"/>
      <c r="CR132" s="21"/>
      <c r="CS132" s="21"/>
      <c r="CT132" s="21"/>
      <c r="CU132" s="21"/>
      <c r="CV132" s="21"/>
      <c r="CW132" s="21"/>
      <c r="CX132" s="21"/>
      <c r="CY132" s="21"/>
      <c r="CZ132" s="21"/>
      <c r="DA132" s="21"/>
      <c r="DB132" s="21"/>
      <c r="DC132" s="21"/>
      <c r="DD132" s="21"/>
      <c r="DE132" s="21"/>
      <c r="DF132" s="21"/>
      <c r="DG132" s="21"/>
      <c r="DH132" s="21"/>
      <c r="DI132" s="21"/>
      <c r="DJ132" s="21"/>
      <c r="DK132" s="21"/>
      <c r="DL132" s="21"/>
      <c r="DM132" s="21"/>
      <c r="DN132" s="21"/>
      <c r="DO132" s="21"/>
      <c r="DP132" s="21"/>
      <c r="DQ132" s="21"/>
      <c r="DR132" s="21"/>
      <c r="DS132" s="21"/>
      <c r="DT132" s="21"/>
      <c r="DU132" s="21"/>
      <c r="DV132" s="21"/>
      <c r="DW132" s="21"/>
      <c r="DX132" s="21"/>
      <c r="DY132" s="21"/>
      <c r="DZ132" s="21"/>
      <c r="EA132" s="21"/>
      <c r="EB132" s="21"/>
      <c r="EC132" s="21"/>
      <c r="ED132" s="21"/>
      <c r="EE132" s="21"/>
      <c r="EF132" s="21"/>
      <c r="EG132" s="21"/>
      <c r="EH132" s="21"/>
      <c r="EI132" s="21"/>
      <c r="EJ132" s="21"/>
      <c r="EK132" s="21"/>
      <c r="EL132" s="21"/>
      <c r="EM132" s="21"/>
      <c r="EN132" s="21"/>
      <c r="EO132" s="21"/>
      <c r="EP132" s="21"/>
      <c r="EQ132" s="21"/>
      <c r="ER132" s="21"/>
      <c r="ES132" s="21"/>
      <c r="ET132" s="21"/>
      <c r="EU132" s="21"/>
      <c r="EV132" s="21"/>
      <c r="EW132" s="21"/>
      <c r="EX132" s="21"/>
      <c r="EY132" s="21"/>
      <c r="EZ132" s="21"/>
      <c r="FA132" s="21"/>
      <c r="FB132" s="21"/>
      <c r="FC132" s="21"/>
      <c r="FD132" s="21"/>
      <c r="FE132" s="21"/>
      <c r="FF132" s="21"/>
      <c r="FG132" s="21"/>
      <c r="FH132" s="21"/>
      <c r="FI132" s="21"/>
      <c r="FJ132" s="21"/>
      <c r="FK132" s="21"/>
      <c r="FL132" s="21"/>
      <c r="FM132" s="21"/>
      <c r="FN132" s="21"/>
      <c r="FO132" s="21"/>
      <c r="FP132" s="21"/>
      <c r="FQ132" s="21"/>
      <c r="FR132" s="21"/>
      <c r="FS132" s="21"/>
    </row>
    <row r="133" spans="1:175" s="4" customFormat="1" ht="16" customHeight="1" x14ac:dyDescent="0.2">
      <c r="A133" s="21"/>
      <c r="B133" s="21"/>
      <c r="C133" s="21"/>
      <c r="D133" s="21"/>
      <c r="E133" s="21"/>
      <c r="F133" s="44"/>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1"/>
      <c r="CI133" s="21"/>
      <c r="CJ133" s="21"/>
      <c r="CK133" s="21"/>
      <c r="CL133" s="21"/>
      <c r="CM133" s="21"/>
      <c r="CN133" s="21"/>
      <c r="CO133" s="21"/>
      <c r="CP133" s="21"/>
      <c r="CQ133" s="21"/>
      <c r="CR133" s="21"/>
      <c r="CS133" s="21"/>
      <c r="CT133" s="21"/>
      <c r="CU133" s="21"/>
      <c r="CV133" s="21"/>
      <c r="CW133" s="21"/>
      <c r="CX133" s="21"/>
      <c r="CY133" s="21"/>
      <c r="CZ133" s="21"/>
      <c r="DA133" s="21"/>
      <c r="DB133" s="21"/>
      <c r="DC133" s="21"/>
      <c r="DD133" s="21"/>
      <c r="DE133" s="21"/>
      <c r="DF133" s="21"/>
      <c r="DG133" s="21"/>
      <c r="DH133" s="21"/>
      <c r="DI133" s="21"/>
      <c r="DJ133" s="21"/>
      <c r="DK133" s="21"/>
      <c r="DL133" s="21"/>
      <c r="DM133" s="21"/>
      <c r="DN133" s="21"/>
      <c r="DO133" s="21"/>
      <c r="DP133" s="21"/>
      <c r="DQ133" s="21"/>
      <c r="DR133" s="21"/>
      <c r="DS133" s="21"/>
      <c r="DT133" s="21"/>
      <c r="DU133" s="21"/>
      <c r="DV133" s="21"/>
      <c r="DW133" s="21"/>
      <c r="DX133" s="21"/>
      <c r="DY133" s="21"/>
      <c r="DZ133" s="21"/>
      <c r="EA133" s="21"/>
      <c r="EB133" s="21"/>
      <c r="EC133" s="21"/>
      <c r="ED133" s="21"/>
      <c r="EE133" s="21"/>
      <c r="EF133" s="21"/>
      <c r="EG133" s="21"/>
      <c r="EH133" s="21"/>
      <c r="EI133" s="21"/>
      <c r="EJ133" s="21"/>
      <c r="EK133" s="21"/>
      <c r="EL133" s="21"/>
      <c r="EM133" s="21"/>
      <c r="EN133" s="21"/>
      <c r="EO133" s="21"/>
      <c r="EP133" s="21"/>
      <c r="EQ133" s="21"/>
      <c r="ER133" s="21"/>
      <c r="ES133" s="21"/>
      <c r="ET133" s="21"/>
      <c r="EU133" s="21"/>
      <c r="EV133" s="21"/>
      <c r="EW133" s="21"/>
      <c r="EX133" s="21"/>
      <c r="EY133" s="21"/>
      <c r="EZ133" s="21"/>
      <c r="FA133" s="21"/>
      <c r="FB133" s="21"/>
      <c r="FC133" s="21"/>
      <c r="FD133" s="21"/>
      <c r="FE133" s="21"/>
      <c r="FF133" s="21"/>
      <c r="FG133" s="21"/>
      <c r="FH133" s="21"/>
      <c r="FI133" s="21"/>
      <c r="FJ133" s="21"/>
      <c r="FK133" s="21"/>
      <c r="FL133" s="21"/>
      <c r="FM133" s="21"/>
      <c r="FN133" s="21"/>
      <c r="FO133" s="21"/>
      <c r="FP133" s="21"/>
      <c r="FQ133" s="21"/>
      <c r="FR133" s="21"/>
      <c r="FS133" s="21"/>
    </row>
    <row r="134" spans="1:175" s="4" customFormat="1" ht="16" customHeight="1" x14ac:dyDescent="0.2">
      <c r="A134" s="21"/>
      <c r="B134" s="21"/>
      <c r="C134" s="21"/>
      <c r="D134" s="21"/>
      <c r="E134" s="21"/>
      <c r="F134" s="44"/>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c r="CL134" s="21"/>
      <c r="CM134" s="21"/>
      <c r="CN134" s="21"/>
      <c r="CO134" s="21"/>
      <c r="CP134" s="21"/>
      <c r="CQ134" s="21"/>
      <c r="CR134" s="21"/>
      <c r="CS134" s="21"/>
      <c r="CT134" s="21"/>
      <c r="CU134" s="21"/>
      <c r="CV134" s="21"/>
      <c r="CW134" s="21"/>
      <c r="CX134" s="21"/>
      <c r="CY134" s="21"/>
      <c r="CZ134" s="21"/>
      <c r="DA134" s="21"/>
      <c r="DB134" s="21"/>
      <c r="DC134" s="21"/>
      <c r="DD134" s="21"/>
      <c r="DE134" s="21"/>
      <c r="DF134" s="21"/>
      <c r="DG134" s="21"/>
      <c r="DH134" s="21"/>
      <c r="DI134" s="21"/>
      <c r="DJ134" s="21"/>
      <c r="DK134" s="21"/>
      <c r="DL134" s="21"/>
      <c r="DM134" s="21"/>
      <c r="DN134" s="21"/>
      <c r="DO134" s="21"/>
      <c r="DP134" s="21"/>
      <c r="DQ134" s="21"/>
      <c r="DR134" s="21"/>
      <c r="DS134" s="21"/>
      <c r="DT134" s="21"/>
      <c r="DU134" s="21"/>
      <c r="DV134" s="21"/>
      <c r="DW134" s="21"/>
      <c r="DX134" s="21"/>
      <c r="DY134" s="21"/>
      <c r="DZ134" s="21"/>
      <c r="EA134" s="21"/>
      <c r="EB134" s="21"/>
      <c r="EC134" s="21"/>
      <c r="ED134" s="21"/>
      <c r="EE134" s="21"/>
      <c r="EF134" s="21"/>
      <c r="EG134" s="21"/>
      <c r="EH134" s="21"/>
      <c r="EI134" s="21"/>
      <c r="EJ134" s="21"/>
      <c r="EK134" s="21"/>
      <c r="EL134" s="21"/>
      <c r="EM134" s="21"/>
      <c r="EN134" s="21"/>
      <c r="EO134" s="21"/>
      <c r="EP134" s="21"/>
      <c r="EQ134" s="21"/>
      <c r="ER134" s="21"/>
      <c r="ES134" s="21"/>
      <c r="ET134" s="21"/>
      <c r="EU134" s="21"/>
      <c r="EV134" s="21"/>
      <c r="EW134" s="21"/>
      <c r="EX134" s="21"/>
      <c r="EY134" s="21"/>
      <c r="EZ134" s="21"/>
      <c r="FA134" s="21"/>
      <c r="FB134" s="21"/>
      <c r="FC134" s="21"/>
      <c r="FD134" s="21"/>
      <c r="FE134" s="21"/>
      <c r="FF134" s="21"/>
      <c r="FG134" s="21"/>
      <c r="FH134" s="21"/>
      <c r="FI134" s="21"/>
      <c r="FJ134" s="21"/>
      <c r="FK134" s="21"/>
      <c r="FL134" s="21"/>
      <c r="FM134" s="21"/>
      <c r="FN134" s="21"/>
      <c r="FO134" s="21"/>
      <c r="FP134" s="21"/>
      <c r="FQ134" s="21"/>
      <c r="FR134" s="21"/>
      <c r="FS134" s="21"/>
    </row>
    <row r="135" spans="1:175" s="4" customFormat="1" ht="16" customHeight="1" x14ac:dyDescent="0.2">
      <c r="A135" s="21"/>
      <c r="B135" s="21"/>
      <c r="C135" s="21"/>
      <c r="D135" s="21"/>
      <c r="E135" s="21"/>
      <c r="F135" s="44"/>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c r="CE135" s="21"/>
      <c r="CF135" s="21"/>
      <c r="CG135" s="21"/>
      <c r="CH135" s="21"/>
      <c r="CI135" s="21"/>
      <c r="CJ135" s="21"/>
      <c r="CK135" s="21"/>
      <c r="CL135" s="21"/>
      <c r="CM135" s="21"/>
      <c r="CN135" s="21"/>
      <c r="CO135" s="21"/>
      <c r="CP135" s="21"/>
      <c r="CQ135" s="21"/>
      <c r="CR135" s="21"/>
      <c r="CS135" s="21"/>
      <c r="CT135" s="21"/>
      <c r="CU135" s="21"/>
      <c r="CV135" s="21"/>
      <c r="CW135" s="21"/>
      <c r="CX135" s="21"/>
      <c r="CY135" s="21"/>
      <c r="CZ135" s="21"/>
      <c r="DA135" s="21"/>
      <c r="DB135" s="21"/>
      <c r="DC135" s="21"/>
      <c r="DD135" s="21"/>
      <c r="DE135" s="21"/>
      <c r="DF135" s="21"/>
      <c r="DG135" s="21"/>
      <c r="DH135" s="21"/>
      <c r="DI135" s="21"/>
      <c r="DJ135" s="21"/>
      <c r="DK135" s="21"/>
      <c r="DL135" s="21"/>
      <c r="DM135" s="21"/>
      <c r="DN135" s="21"/>
      <c r="DO135" s="21"/>
      <c r="DP135" s="21"/>
      <c r="DQ135" s="21"/>
      <c r="DR135" s="21"/>
      <c r="DS135" s="21"/>
      <c r="DT135" s="21"/>
      <c r="DU135" s="21"/>
      <c r="DV135" s="21"/>
      <c r="DW135" s="21"/>
      <c r="DX135" s="21"/>
      <c r="DY135" s="21"/>
      <c r="DZ135" s="21"/>
      <c r="EA135" s="21"/>
      <c r="EB135" s="21"/>
      <c r="EC135" s="21"/>
      <c r="ED135" s="21"/>
      <c r="EE135" s="21"/>
      <c r="EF135" s="21"/>
      <c r="EG135" s="21"/>
      <c r="EH135" s="21"/>
      <c r="EI135" s="21"/>
      <c r="EJ135" s="21"/>
      <c r="EK135" s="21"/>
      <c r="EL135" s="21"/>
      <c r="EM135" s="21"/>
      <c r="EN135" s="21"/>
      <c r="EO135" s="21"/>
      <c r="EP135" s="21"/>
      <c r="EQ135" s="21"/>
      <c r="ER135" s="21"/>
      <c r="ES135" s="21"/>
      <c r="ET135" s="21"/>
      <c r="EU135" s="21"/>
      <c r="EV135" s="21"/>
      <c r="EW135" s="21"/>
      <c r="EX135" s="21"/>
      <c r="EY135" s="21"/>
      <c r="EZ135" s="21"/>
      <c r="FA135" s="21"/>
      <c r="FB135" s="21"/>
      <c r="FC135" s="21"/>
      <c r="FD135" s="21"/>
      <c r="FE135" s="21"/>
      <c r="FF135" s="21"/>
      <c r="FG135" s="21"/>
      <c r="FH135" s="21"/>
      <c r="FI135" s="21"/>
      <c r="FJ135" s="21"/>
      <c r="FK135" s="21"/>
      <c r="FL135" s="21"/>
      <c r="FM135" s="21"/>
      <c r="FN135" s="21"/>
      <c r="FO135" s="21"/>
      <c r="FP135" s="21"/>
      <c r="FQ135" s="21"/>
      <c r="FR135" s="21"/>
      <c r="FS135" s="21"/>
    </row>
    <row r="136" spans="1:175" s="4" customFormat="1" ht="16" customHeight="1" x14ac:dyDescent="0.2">
      <c r="A136" s="21"/>
      <c r="B136" s="21"/>
      <c r="C136" s="21"/>
      <c r="D136" s="21"/>
      <c r="E136" s="21"/>
      <c r="F136" s="44"/>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c r="CP136" s="21"/>
      <c r="CQ136" s="21"/>
      <c r="CR136" s="21"/>
      <c r="CS136" s="21"/>
      <c r="CT136" s="21"/>
      <c r="CU136" s="21"/>
      <c r="CV136" s="21"/>
      <c r="CW136" s="21"/>
      <c r="CX136" s="21"/>
      <c r="CY136" s="21"/>
      <c r="CZ136" s="21"/>
      <c r="DA136" s="21"/>
      <c r="DB136" s="21"/>
      <c r="DC136" s="21"/>
      <c r="DD136" s="21"/>
      <c r="DE136" s="21"/>
      <c r="DF136" s="21"/>
      <c r="DG136" s="21"/>
      <c r="DH136" s="21"/>
      <c r="DI136" s="21"/>
      <c r="DJ136" s="21"/>
      <c r="DK136" s="21"/>
      <c r="DL136" s="21"/>
      <c r="DM136" s="21"/>
      <c r="DN136" s="21"/>
      <c r="DO136" s="21"/>
      <c r="DP136" s="21"/>
      <c r="DQ136" s="21"/>
      <c r="DR136" s="21"/>
      <c r="DS136" s="21"/>
      <c r="DT136" s="21"/>
      <c r="DU136" s="21"/>
      <c r="DV136" s="21"/>
      <c r="DW136" s="21"/>
      <c r="DX136" s="21"/>
      <c r="DY136" s="21"/>
      <c r="DZ136" s="21"/>
      <c r="EA136" s="21"/>
      <c r="EB136" s="21"/>
      <c r="EC136" s="21"/>
      <c r="ED136" s="21"/>
      <c r="EE136" s="21"/>
      <c r="EF136" s="21"/>
      <c r="EG136" s="21"/>
      <c r="EH136" s="21"/>
      <c r="EI136" s="21"/>
      <c r="EJ136" s="21"/>
      <c r="EK136" s="21"/>
      <c r="EL136" s="21"/>
      <c r="EM136" s="21"/>
      <c r="EN136" s="21"/>
      <c r="EO136" s="21"/>
      <c r="EP136" s="21"/>
      <c r="EQ136" s="21"/>
      <c r="ER136" s="21"/>
      <c r="ES136" s="21"/>
      <c r="ET136" s="21"/>
      <c r="EU136" s="21"/>
      <c r="EV136" s="21"/>
      <c r="EW136" s="21"/>
      <c r="EX136" s="21"/>
      <c r="EY136" s="21"/>
      <c r="EZ136" s="21"/>
      <c r="FA136" s="21"/>
      <c r="FB136" s="21"/>
      <c r="FC136" s="21"/>
      <c r="FD136" s="21"/>
      <c r="FE136" s="21"/>
      <c r="FF136" s="21"/>
      <c r="FG136" s="21"/>
      <c r="FH136" s="21"/>
      <c r="FI136" s="21"/>
      <c r="FJ136" s="21"/>
      <c r="FK136" s="21"/>
      <c r="FL136" s="21"/>
      <c r="FM136" s="21"/>
      <c r="FN136" s="21"/>
      <c r="FO136" s="21"/>
      <c r="FP136" s="21"/>
      <c r="FQ136" s="21"/>
      <c r="FR136" s="21"/>
      <c r="FS136" s="21"/>
    </row>
    <row r="137" spans="1:175" s="4" customFormat="1" ht="16" customHeight="1" x14ac:dyDescent="0.2">
      <c r="A137" s="21"/>
      <c r="B137" s="21"/>
      <c r="C137" s="21"/>
      <c r="D137" s="21"/>
      <c r="E137" s="21"/>
      <c r="F137" s="44"/>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c r="CG137" s="21"/>
      <c r="CH137" s="21"/>
      <c r="CI137" s="21"/>
      <c r="CJ137" s="21"/>
      <c r="CK137" s="21"/>
      <c r="CL137" s="21"/>
      <c r="CM137" s="21"/>
      <c r="CN137" s="21"/>
      <c r="CO137" s="21"/>
      <c r="CP137" s="21"/>
      <c r="CQ137" s="21"/>
      <c r="CR137" s="21"/>
      <c r="CS137" s="21"/>
      <c r="CT137" s="21"/>
      <c r="CU137" s="21"/>
      <c r="CV137" s="21"/>
      <c r="CW137" s="21"/>
      <c r="CX137" s="21"/>
      <c r="CY137" s="21"/>
      <c r="CZ137" s="21"/>
      <c r="DA137" s="21"/>
      <c r="DB137" s="21"/>
      <c r="DC137" s="21"/>
      <c r="DD137" s="21"/>
      <c r="DE137" s="21"/>
      <c r="DF137" s="21"/>
      <c r="DG137" s="21"/>
      <c r="DH137" s="21"/>
      <c r="DI137" s="21"/>
      <c r="DJ137" s="21"/>
      <c r="DK137" s="21"/>
      <c r="DL137" s="21"/>
      <c r="DM137" s="21"/>
      <c r="DN137" s="21"/>
      <c r="DO137" s="21"/>
      <c r="DP137" s="21"/>
      <c r="DQ137" s="21"/>
      <c r="DR137" s="21"/>
      <c r="DS137" s="21"/>
      <c r="DT137" s="21"/>
      <c r="DU137" s="21"/>
      <c r="DV137" s="21"/>
      <c r="DW137" s="21"/>
      <c r="DX137" s="21"/>
      <c r="DY137" s="21"/>
      <c r="DZ137" s="21"/>
      <c r="EA137" s="21"/>
      <c r="EB137" s="21"/>
      <c r="EC137" s="21"/>
      <c r="ED137" s="21"/>
      <c r="EE137" s="21"/>
      <c r="EF137" s="21"/>
      <c r="EG137" s="21"/>
      <c r="EH137" s="21"/>
      <c r="EI137" s="21"/>
      <c r="EJ137" s="21"/>
      <c r="EK137" s="21"/>
      <c r="EL137" s="21"/>
      <c r="EM137" s="21"/>
      <c r="EN137" s="21"/>
      <c r="EO137" s="21"/>
      <c r="EP137" s="21"/>
      <c r="EQ137" s="21"/>
      <c r="ER137" s="21"/>
      <c r="ES137" s="21"/>
      <c r="ET137" s="21"/>
      <c r="EU137" s="21"/>
      <c r="EV137" s="21"/>
      <c r="EW137" s="21"/>
      <c r="EX137" s="21"/>
      <c r="EY137" s="21"/>
      <c r="EZ137" s="21"/>
      <c r="FA137" s="21"/>
      <c r="FB137" s="21"/>
      <c r="FC137" s="21"/>
      <c r="FD137" s="21"/>
      <c r="FE137" s="21"/>
      <c r="FF137" s="21"/>
      <c r="FG137" s="21"/>
      <c r="FH137" s="21"/>
      <c r="FI137" s="21"/>
      <c r="FJ137" s="21"/>
      <c r="FK137" s="21"/>
      <c r="FL137" s="21"/>
      <c r="FM137" s="21"/>
      <c r="FN137" s="21"/>
      <c r="FO137" s="21"/>
      <c r="FP137" s="21"/>
      <c r="FQ137" s="21"/>
      <c r="FR137" s="21"/>
      <c r="FS137" s="21"/>
    </row>
    <row r="138" spans="1:175" s="4" customFormat="1" ht="16" customHeight="1" x14ac:dyDescent="0.2">
      <c r="A138" s="21"/>
      <c r="B138" s="21"/>
      <c r="C138" s="21"/>
      <c r="D138" s="21"/>
      <c r="E138" s="21"/>
      <c r="F138" s="44"/>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c r="CE138" s="21"/>
      <c r="CF138" s="21"/>
      <c r="CG138" s="21"/>
      <c r="CH138" s="21"/>
      <c r="CI138" s="21"/>
      <c r="CJ138" s="21"/>
      <c r="CK138" s="21"/>
      <c r="CL138" s="21"/>
      <c r="CM138" s="21"/>
      <c r="CN138" s="21"/>
      <c r="CO138" s="21"/>
      <c r="CP138" s="21"/>
      <c r="CQ138" s="21"/>
      <c r="CR138" s="21"/>
      <c r="CS138" s="21"/>
      <c r="CT138" s="21"/>
      <c r="CU138" s="21"/>
      <c r="CV138" s="21"/>
      <c r="CW138" s="21"/>
      <c r="CX138" s="21"/>
      <c r="CY138" s="21"/>
      <c r="CZ138" s="21"/>
      <c r="DA138" s="21"/>
      <c r="DB138" s="21"/>
      <c r="DC138" s="21"/>
      <c r="DD138" s="21"/>
      <c r="DE138" s="21"/>
      <c r="DF138" s="21"/>
      <c r="DG138" s="21"/>
      <c r="DH138" s="21"/>
      <c r="DI138" s="21"/>
      <c r="DJ138" s="21"/>
      <c r="DK138" s="21"/>
      <c r="DL138" s="21"/>
      <c r="DM138" s="21"/>
      <c r="DN138" s="21"/>
      <c r="DO138" s="21"/>
      <c r="DP138" s="21"/>
      <c r="DQ138" s="21"/>
      <c r="DR138" s="21"/>
      <c r="DS138" s="21"/>
      <c r="DT138" s="21"/>
      <c r="DU138" s="21"/>
      <c r="DV138" s="21"/>
      <c r="DW138" s="21"/>
      <c r="DX138" s="21"/>
      <c r="DY138" s="21"/>
      <c r="DZ138" s="21"/>
      <c r="EA138" s="21"/>
      <c r="EB138" s="21"/>
      <c r="EC138" s="21"/>
      <c r="ED138" s="21"/>
      <c r="EE138" s="21"/>
      <c r="EF138" s="21"/>
      <c r="EG138" s="21"/>
      <c r="EH138" s="21"/>
      <c r="EI138" s="21"/>
      <c r="EJ138" s="21"/>
      <c r="EK138" s="21"/>
      <c r="EL138" s="21"/>
      <c r="EM138" s="21"/>
      <c r="EN138" s="21"/>
      <c r="EO138" s="21"/>
      <c r="EP138" s="21"/>
      <c r="EQ138" s="21"/>
      <c r="ER138" s="21"/>
      <c r="ES138" s="21"/>
      <c r="ET138" s="21"/>
      <c r="EU138" s="21"/>
      <c r="EV138" s="21"/>
      <c r="EW138" s="21"/>
      <c r="EX138" s="21"/>
      <c r="EY138" s="21"/>
      <c r="EZ138" s="21"/>
      <c r="FA138" s="21"/>
      <c r="FB138" s="21"/>
      <c r="FC138" s="21"/>
      <c r="FD138" s="21"/>
      <c r="FE138" s="21"/>
      <c r="FF138" s="21"/>
      <c r="FG138" s="21"/>
      <c r="FH138" s="21"/>
      <c r="FI138" s="21"/>
      <c r="FJ138" s="21"/>
      <c r="FK138" s="21"/>
      <c r="FL138" s="21"/>
      <c r="FM138" s="21"/>
      <c r="FN138" s="21"/>
      <c r="FO138" s="21"/>
      <c r="FP138" s="21"/>
      <c r="FQ138" s="21"/>
      <c r="FR138" s="21"/>
      <c r="FS138" s="21"/>
    </row>
    <row r="139" spans="1:175" s="4" customFormat="1" ht="16" customHeight="1" x14ac:dyDescent="0.2">
      <c r="A139" s="21"/>
      <c r="B139" s="21"/>
      <c r="C139" s="21"/>
      <c r="D139" s="21"/>
      <c r="E139" s="21"/>
      <c r="F139" s="44"/>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c r="CE139" s="21"/>
      <c r="CF139" s="21"/>
      <c r="CG139" s="21"/>
      <c r="CH139" s="21"/>
      <c r="CI139" s="21"/>
      <c r="CJ139" s="21"/>
      <c r="CK139" s="21"/>
      <c r="CL139" s="21"/>
      <c r="CM139" s="21"/>
      <c r="CN139" s="21"/>
      <c r="CO139" s="21"/>
      <c r="CP139" s="21"/>
      <c r="CQ139" s="21"/>
      <c r="CR139" s="21"/>
      <c r="CS139" s="21"/>
      <c r="CT139" s="21"/>
      <c r="CU139" s="21"/>
      <c r="CV139" s="21"/>
      <c r="CW139" s="21"/>
      <c r="CX139" s="21"/>
      <c r="CY139" s="21"/>
      <c r="CZ139" s="21"/>
      <c r="DA139" s="21"/>
      <c r="DB139" s="21"/>
      <c r="DC139" s="21"/>
      <c r="DD139" s="21"/>
      <c r="DE139" s="21"/>
      <c r="DF139" s="21"/>
      <c r="DG139" s="21"/>
      <c r="DH139" s="21"/>
      <c r="DI139" s="21"/>
      <c r="DJ139" s="21"/>
      <c r="DK139" s="21"/>
      <c r="DL139" s="21"/>
      <c r="DM139" s="21"/>
      <c r="DN139" s="21"/>
      <c r="DO139" s="21"/>
      <c r="DP139" s="21"/>
      <c r="DQ139" s="21"/>
      <c r="DR139" s="21"/>
      <c r="DS139" s="21"/>
      <c r="DT139" s="21"/>
      <c r="DU139" s="21"/>
      <c r="DV139" s="21"/>
      <c r="DW139" s="21"/>
      <c r="DX139" s="21"/>
      <c r="DY139" s="21"/>
      <c r="DZ139" s="21"/>
      <c r="EA139" s="21"/>
      <c r="EB139" s="21"/>
      <c r="EC139" s="21"/>
      <c r="ED139" s="21"/>
      <c r="EE139" s="21"/>
      <c r="EF139" s="21"/>
      <c r="EG139" s="21"/>
      <c r="EH139" s="21"/>
      <c r="EI139" s="21"/>
      <c r="EJ139" s="21"/>
      <c r="EK139" s="21"/>
      <c r="EL139" s="21"/>
      <c r="EM139" s="21"/>
      <c r="EN139" s="21"/>
      <c r="EO139" s="21"/>
      <c r="EP139" s="21"/>
      <c r="EQ139" s="21"/>
      <c r="ER139" s="21"/>
      <c r="ES139" s="21"/>
      <c r="ET139" s="21"/>
      <c r="EU139" s="21"/>
      <c r="EV139" s="21"/>
      <c r="EW139" s="21"/>
      <c r="EX139" s="21"/>
      <c r="EY139" s="21"/>
      <c r="EZ139" s="21"/>
      <c r="FA139" s="21"/>
      <c r="FB139" s="21"/>
      <c r="FC139" s="21"/>
      <c r="FD139" s="21"/>
      <c r="FE139" s="21"/>
      <c r="FF139" s="21"/>
      <c r="FG139" s="21"/>
      <c r="FH139" s="21"/>
      <c r="FI139" s="21"/>
      <c r="FJ139" s="21"/>
      <c r="FK139" s="21"/>
      <c r="FL139" s="21"/>
      <c r="FM139" s="21"/>
      <c r="FN139" s="21"/>
      <c r="FO139" s="21"/>
      <c r="FP139" s="21"/>
      <c r="FQ139" s="21"/>
      <c r="FR139" s="21"/>
      <c r="FS139" s="21"/>
    </row>
    <row r="140" spans="1:175" s="4" customFormat="1" ht="16" customHeight="1" x14ac:dyDescent="0.2">
      <c r="A140" s="21"/>
      <c r="B140" s="21"/>
      <c r="C140" s="21"/>
      <c r="D140" s="21"/>
      <c r="E140" s="21"/>
      <c r="F140" s="44"/>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c r="CE140" s="21"/>
      <c r="CF140" s="21"/>
      <c r="CG140" s="21"/>
      <c r="CH140" s="21"/>
      <c r="CI140" s="21"/>
      <c r="CJ140" s="21"/>
      <c r="CK140" s="21"/>
      <c r="CL140" s="21"/>
      <c r="CM140" s="21"/>
      <c r="CN140" s="21"/>
      <c r="CO140" s="21"/>
      <c r="CP140" s="21"/>
      <c r="CQ140" s="21"/>
      <c r="CR140" s="21"/>
      <c r="CS140" s="21"/>
      <c r="CT140" s="21"/>
      <c r="CU140" s="21"/>
      <c r="CV140" s="21"/>
      <c r="CW140" s="21"/>
      <c r="CX140" s="21"/>
      <c r="CY140" s="21"/>
      <c r="CZ140" s="21"/>
      <c r="DA140" s="21"/>
      <c r="DB140" s="21"/>
      <c r="DC140" s="21"/>
      <c r="DD140" s="21"/>
      <c r="DE140" s="21"/>
      <c r="DF140" s="21"/>
      <c r="DG140" s="21"/>
      <c r="DH140" s="21"/>
      <c r="DI140" s="21"/>
      <c r="DJ140" s="21"/>
      <c r="DK140" s="21"/>
      <c r="DL140" s="21"/>
      <c r="DM140" s="21"/>
      <c r="DN140" s="21"/>
      <c r="DO140" s="21"/>
      <c r="DP140" s="21"/>
      <c r="DQ140" s="21"/>
      <c r="DR140" s="21"/>
      <c r="DS140" s="21"/>
      <c r="DT140" s="21"/>
      <c r="DU140" s="21"/>
      <c r="DV140" s="21"/>
      <c r="DW140" s="21"/>
      <c r="DX140" s="21"/>
      <c r="DY140" s="21"/>
      <c r="DZ140" s="21"/>
      <c r="EA140" s="21"/>
      <c r="EB140" s="21"/>
      <c r="EC140" s="21"/>
      <c r="ED140" s="21"/>
      <c r="EE140" s="21"/>
      <c r="EF140" s="21"/>
      <c r="EG140" s="21"/>
      <c r="EH140" s="21"/>
      <c r="EI140" s="21"/>
      <c r="EJ140" s="21"/>
      <c r="EK140" s="21"/>
      <c r="EL140" s="21"/>
      <c r="EM140" s="21"/>
      <c r="EN140" s="21"/>
      <c r="EO140" s="21"/>
      <c r="EP140" s="21"/>
      <c r="EQ140" s="21"/>
      <c r="ER140" s="21"/>
      <c r="ES140" s="21"/>
      <c r="ET140" s="21"/>
      <c r="EU140" s="21"/>
      <c r="EV140" s="21"/>
      <c r="EW140" s="21"/>
      <c r="EX140" s="21"/>
      <c r="EY140" s="21"/>
      <c r="EZ140" s="21"/>
      <c r="FA140" s="21"/>
      <c r="FB140" s="21"/>
      <c r="FC140" s="21"/>
      <c r="FD140" s="21"/>
      <c r="FE140" s="21"/>
      <c r="FF140" s="21"/>
      <c r="FG140" s="21"/>
      <c r="FH140" s="21"/>
      <c r="FI140" s="21"/>
      <c r="FJ140" s="21"/>
      <c r="FK140" s="21"/>
      <c r="FL140" s="21"/>
      <c r="FM140" s="21"/>
      <c r="FN140" s="21"/>
      <c r="FO140" s="21"/>
      <c r="FP140" s="21"/>
      <c r="FQ140" s="21"/>
      <c r="FR140" s="21"/>
      <c r="FS140" s="21"/>
    </row>
    <row r="141" spans="1:175" s="4" customFormat="1" ht="16" customHeight="1" x14ac:dyDescent="0.2">
      <c r="A141" s="21"/>
      <c r="B141" s="21"/>
      <c r="C141" s="21"/>
      <c r="D141" s="21"/>
      <c r="E141" s="21"/>
      <c r="F141" s="44"/>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c r="CE141" s="21"/>
      <c r="CF141" s="21"/>
      <c r="CG141" s="21"/>
      <c r="CH141" s="21"/>
      <c r="CI141" s="21"/>
      <c r="CJ141" s="21"/>
      <c r="CK141" s="21"/>
      <c r="CL141" s="21"/>
      <c r="CM141" s="21"/>
      <c r="CN141" s="21"/>
      <c r="CO141" s="21"/>
      <c r="CP141" s="21"/>
      <c r="CQ141" s="21"/>
      <c r="CR141" s="21"/>
      <c r="CS141" s="21"/>
      <c r="CT141" s="21"/>
      <c r="CU141" s="21"/>
      <c r="CV141" s="21"/>
      <c r="CW141" s="21"/>
      <c r="CX141" s="21"/>
      <c r="CY141" s="21"/>
      <c r="CZ141" s="21"/>
      <c r="DA141" s="21"/>
      <c r="DB141" s="21"/>
      <c r="DC141" s="21"/>
      <c r="DD141" s="21"/>
      <c r="DE141" s="21"/>
      <c r="DF141" s="21"/>
      <c r="DG141" s="21"/>
      <c r="DH141" s="21"/>
      <c r="DI141" s="21"/>
      <c r="DJ141" s="21"/>
      <c r="DK141" s="21"/>
      <c r="DL141" s="21"/>
      <c r="DM141" s="21"/>
      <c r="DN141" s="21"/>
      <c r="DO141" s="21"/>
      <c r="DP141" s="21"/>
      <c r="DQ141" s="21"/>
      <c r="DR141" s="21"/>
      <c r="DS141" s="21"/>
      <c r="DT141" s="21"/>
      <c r="DU141" s="21"/>
      <c r="DV141" s="21"/>
      <c r="DW141" s="21"/>
      <c r="DX141" s="21"/>
      <c r="DY141" s="21"/>
      <c r="DZ141" s="21"/>
      <c r="EA141" s="21"/>
      <c r="EB141" s="21"/>
      <c r="EC141" s="21"/>
      <c r="ED141" s="21"/>
      <c r="EE141" s="21"/>
      <c r="EF141" s="21"/>
      <c r="EG141" s="21"/>
      <c r="EH141" s="21"/>
      <c r="EI141" s="21"/>
      <c r="EJ141" s="21"/>
      <c r="EK141" s="21"/>
      <c r="EL141" s="21"/>
      <c r="EM141" s="21"/>
      <c r="EN141" s="21"/>
      <c r="EO141" s="21"/>
      <c r="EP141" s="21"/>
      <c r="EQ141" s="21"/>
      <c r="ER141" s="21"/>
      <c r="ES141" s="21"/>
      <c r="ET141" s="21"/>
      <c r="EU141" s="21"/>
      <c r="EV141" s="21"/>
      <c r="EW141" s="21"/>
      <c r="EX141" s="21"/>
      <c r="EY141" s="21"/>
      <c r="EZ141" s="21"/>
      <c r="FA141" s="21"/>
      <c r="FB141" s="21"/>
      <c r="FC141" s="21"/>
      <c r="FD141" s="21"/>
      <c r="FE141" s="21"/>
      <c r="FF141" s="21"/>
      <c r="FG141" s="21"/>
      <c r="FH141" s="21"/>
      <c r="FI141" s="21"/>
      <c r="FJ141" s="21"/>
      <c r="FK141" s="21"/>
      <c r="FL141" s="21"/>
      <c r="FM141" s="21"/>
      <c r="FN141" s="21"/>
      <c r="FO141" s="21"/>
      <c r="FP141" s="21"/>
      <c r="FQ141" s="21"/>
      <c r="FR141" s="21"/>
      <c r="FS141" s="21"/>
    </row>
    <row r="142" spans="1:175" s="4" customFormat="1" ht="16" customHeight="1" x14ac:dyDescent="0.2">
      <c r="A142" s="21"/>
      <c r="B142" s="21"/>
      <c r="C142" s="21"/>
      <c r="D142" s="21"/>
      <c r="E142" s="21"/>
      <c r="F142" s="44"/>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c r="CE142" s="21"/>
      <c r="CF142" s="21"/>
      <c r="CG142" s="21"/>
      <c r="CH142" s="21"/>
      <c r="CI142" s="21"/>
      <c r="CJ142" s="21"/>
      <c r="CK142" s="21"/>
      <c r="CL142" s="21"/>
      <c r="CM142" s="21"/>
      <c r="CN142" s="21"/>
      <c r="CO142" s="21"/>
      <c r="CP142" s="21"/>
      <c r="CQ142" s="21"/>
      <c r="CR142" s="21"/>
      <c r="CS142" s="21"/>
      <c r="CT142" s="21"/>
      <c r="CU142" s="21"/>
      <c r="CV142" s="21"/>
      <c r="CW142" s="21"/>
      <c r="CX142" s="21"/>
      <c r="CY142" s="21"/>
      <c r="CZ142" s="21"/>
      <c r="DA142" s="21"/>
      <c r="DB142" s="21"/>
      <c r="DC142" s="21"/>
      <c r="DD142" s="21"/>
      <c r="DE142" s="21"/>
      <c r="DF142" s="21"/>
      <c r="DG142" s="21"/>
      <c r="DH142" s="21"/>
      <c r="DI142" s="21"/>
      <c r="DJ142" s="21"/>
      <c r="DK142" s="21"/>
      <c r="DL142" s="21"/>
      <c r="DM142" s="21"/>
      <c r="DN142" s="21"/>
      <c r="DO142" s="21"/>
      <c r="DP142" s="21"/>
      <c r="DQ142" s="21"/>
      <c r="DR142" s="21"/>
      <c r="DS142" s="21"/>
      <c r="DT142" s="21"/>
      <c r="DU142" s="21"/>
      <c r="DV142" s="21"/>
      <c r="DW142" s="21"/>
      <c r="DX142" s="21"/>
      <c r="DY142" s="21"/>
      <c r="DZ142" s="21"/>
      <c r="EA142" s="21"/>
      <c r="EB142" s="21"/>
      <c r="EC142" s="21"/>
      <c r="ED142" s="21"/>
      <c r="EE142" s="21"/>
      <c r="EF142" s="21"/>
      <c r="EG142" s="21"/>
      <c r="EH142" s="21"/>
      <c r="EI142" s="21"/>
      <c r="EJ142" s="21"/>
      <c r="EK142" s="21"/>
      <c r="EL142" s="21"/>
      <c r="EM142" s="21"/>
      <c r="EN142" s="21"/>
      <c r="EO142" s="21"/>
      <c r="EP142" s="21"/>
      <c r="EQ142" s="21"/>
      <c r="ER142" s="21"/>
      <c r="ES142" s="21"/>
      <c r="ET142" s="21"/>
      <c r="EU142" s="21"/>
      <c r="EV142" s="21"/>
      <c r="EW142" s="21"/>
      <c r="EX142" s="21"/>
      <c r="EY142" s="21"/>
      <c r="EZ142" s="21"/>
      <c r="FA142" s="21"/>
      <c r="FB142" s="21"/>
      <c r="FC142" s="21"/>
      <c r="FD142" s="21"/>
      <c r="FE142" s="21"/>
      <c r="FF142" s="21"/>
      <c r="FG142" s="21"/>
      <c r="FH142" s="21"/>
      <c r="FI142" s="21"/>
      <c r="FJ142" s="21"/>
      <c r="FK142" s="21"/>
      <c r="FL142" s="21"/>
      <c r="FM142" s="21"/>
      <c r="FN142" s="21"/>
      <c r="FO142" s="21"/>
      <c r="FP142" s="21"/>
      <c r="FQ142" s="21"/>
      <c r="FR142" s="21"/>
      <c r="FS142" s="21"/>
    </row>
    <row r="143" spans="1:175" s="4" customFormat="1" ht="16" customHeight="1" x14ac:dyDescent="0.2">
      <c r="A143" s="21"/>
      <c r="B143" s="21"/>
      <c r="C143" s="21"/>
      <c r="D143" s="21"/>
      <c r="E143" s="21"/>
      <c r="F143" s="44"/>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c r="CE143" s="21"/>
      <c r="CF143" s="21"/>
      <c r="CG143" s="21"/>
      <c r="CH143" s="21"/>
      <c r="CI143" s="21"/>
      <c r="CJ143" s="21"/>
      <c r="CK143" s="21"/>
      <c r="CL143" s="21"/>
      <c r="CM143" s="21"/>
      <c r="CN143" s="21"/>
      <c r="CO143" s="21"/>
      <c r="CP143" s="21"/>
      <c r="CQ143" s="21"/>
      <c r="CR143" s="21"/>
      <c r="CS143" s="21"/>
      <c r="CT143" s="21"/>
      <c r="CU143" s="21"/>
      <c r="CV143" s="21"/>
      <c r="CW143" s="21"/>
      <c r="CX143" s="21"/>
      <c r="CY143" s="21"/>
      <c r="CZ143" s="21"/>
      <c r="DA143" s="21"/>
      <c r="DB143" s="21"/>
      <c r="DC143" s="21"/>
      <c r="DD143" s="21"/>
      <c r="DE143" s="21"/>
      <c r="DF143" s="21"/>
      <c r="DG143" s="21"/>
      <c r="DH143" s="21"/>
      <c r="DI143" s="21"/>
      <c r="DJ143" s="21"/>
      <c r="DK143" s="21"/>
      <c r="DL143" s="21"/>
      <c r="DM143" s="21"/>
      <c r="DN143" s="21"/>
      <c r="DO143" s="21"/>
      <c r="DP143" s="21"/>
      <c r="DQ143" s="21"/>
      <c r="DR143" s="21"/>
      <c r="DS143" s="21"/>
      <c r="DT143" s="21"/>
      <c r="DU143" s="21"/>
      <c r="DV143" s="21"/>
      <c r="DW143" s="21"/>
      <c r="DX143" s="21"/>
      <c r="DY143" s="21"/>
      <c r="DZ143" s="21"/>
      <c r="EA143" s="21"/>
      <c r="EB143" s="21"/>
      <c r="EC143" s="21"/>
      <c r="ED143" s="21"/>
      <c r="EE143" s="21"/>
      <c r="EF143" s="21"/>
      <c r="EG143" s="21"/>
      <c r="EH143" s="21"/>
      <c r="EI143" s="21"/>
      <c r="EJ143" s="21"/>
      <c r="EK143" s="21"/>
      <c r="EL143" s="21"/>
      <c r="EM143" s="21"/>
      <c r="EN143" s="21"/>
      <c r="EO143" s="21"/>
      <c r="EP143" s="21"/>
      <c r="EQ143" s="21"/>
      <c r="ER143" s="21"/>
      <c r="ES143" s="21"/>
      <c r="ET143" s="21"/>
      <c r="EU143" s="21"/>
      <c r="EV143" s="21"/>
      <c r="EW143" s="21"/>
      <c r="EX143" s="21"/>
      <c r="EY143" s="21"/>
      <c r="EZ143" s="21"/>
      <c r="FA143" s="21"/>
      <c r="FB143" s="21"/>
      <c r="FC143" s="21"/>
      <c r="FD143" s="21"/>
      <c r="FE143" s="21"/>
      <c r="FF143" s="21"/>
      <c r="FG143" s="21"/>
      <c r="FH143" s="21"/>
      <c r="FI143" s="21"/>
      <c r="FJ143" s="21"/>
      <c r="FK143" s="21"/>
      <c r="FL143" s="21"/>
      <c r="FM143" s="21"/>
      <c r="FN143" s="21"/>
      <c r="FO143" s="21"/>
      <c r="FP143" s="21"/>
      <c r="FQ143" s="21"/>
      <c r="FR143" s="21"/>
      <c r="FS143" s="21"/>
    </row>
    <row r="144" spans="1:175" s="4" customFormat="1" ht="16" customHeight="1" x14ac:dyDescent="0.2">
      <c r="A144" s="21"/>
      <c r="B144" s="21"/>
      <c r="C144" s="21"/>
      <c r="D144" s="21"/>
      <c r="E144" s="21"/>
      <c r="F144" s="44"/>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c r="CE144" s="21"/>
      <c r="CF144" s="21"/>
      <c r="CG144" s="21"/>
      <c r="CH144" s="21"/>
      <c r="CI144" s="21"/>
      <c r="CJ144" s="21"/>
      <c r="CK144" s="21"/>
      <c r="CL144" s="21"/>
      <c r="CM144" s="21"/>
      <c r="CN144" s="21"/>
      <c r="CO144" s="21"/>
      <c r="CP144" s="21"/>
      <c r="CQ144" s="21"/>
      <c r="CR144" s="21"/>
      <c r="CS144" s="21"/>
      <c r="CT144" s="21"/>
      <c r="CU144" s="21"/>
      <c r="CV144" s="21"/>
      <c r="CW144" s="21"/>
      <c r="CX144" s="21"/>
      <c r="CY144" s="21"/>
      <c r="CZ144" s="21"/>
      <c r="DA144" s="21"/>
      <c r="DB144" s="21"/>
      <c r="DC144" s="21"/>
      <c r="DD144" s="21"/>
      <c r="DE144" s="21"/>
      <c r="DF144" s="21"/>
      <c r="DG144" s="21"/>
      <c r="DH144" s="21"/>
      <c r="DI144" s="21"/>
      <c r="DJ144" s="21"/>
      <c r="DK144" s="21"/>
      <c r="DL144" s="21"/>
      <c r="DM144" s="21"/>
      <c r="DN144" s="21"/>
      <c r="DO144" s="21"/>
      <c r="DP144" s="21"/>
      <c r="DQ144" s="21"/>
      <c r="DR144" s="21"/>
      <c r="DS144" s="21"/>
      <c r="DT144" s="21"/>
      <c r="DU144" s="21"/>
      <c r="DV144" s="21"/>
      <c r="DW144" s="21"/>
      <c r="DX144" s="21"/>
      <c r="DY144" s="21"/>
      <c r="DZ144" s="21"/>
      <c r="EA144" s="21"/>
      <c r="EB144" s="21"/>
      <c r="EC144" s="21"/>
      <c r="ED144" s="21"/>
      <c r="EE144" s="21"/>
      <c r="EF144" s="21"/>
      <c r="EG144" s="21"/>
      <c r="EH144" s="21"/>
      <c r="EI144" s="21"/>
      <c r="EJ144" s="21"/>
      <c r="EK144" s="21"/>
      <c r="EL144" s="21"/>
      <c r="EM144" s="21"/>
      <c r="EN144" s="21"/>
      <c r="EO144" s="21"/>
      <c r="EP144" s="21"/>
      <c r="EQ144" s="21"/>
      <c r="ER144" s="21"/>
      <c r="ES144" s="21"/>
      <c r="ET144" s="21"/>
      <c r="EU144" s="21"/>
      <c r="EV144" s="21"/>
      <c r="EW144" s="21"/>
      <c r="EX144" s="21"/>
      <c r="EY144" s="21"/>
      <c r="EZ144" s="21"/>
      <c r="FA144" s="21"/>
      <c r="FB144" s="21"/>
      <c r="FC144" s="21"/>
      <c r="FD144" s="21"/>
      <c r="FE144" s="21"/>
      <c r="FF144" s="21"/>
      <c r="FG144" s="21"/>
      <c r="FH144" s="21"/>
      <c r="FI144" s="21"/>
      <c r="FJ144" s="21"/>
      <c r="FK144" s="21"/>
      <c r="FL144" s="21"/>
      <c r="FM144" s="21"/>
      <c r="FN144" s="21"/>
      <c r="FO144" s="21"/>
      <c r="FP144" s="21"/>
      <c r="FQ144" s="21"/>
      <c r="FR144" s="21"/>
      <c r="FS144" s="21"/>
    </row>
    <row r="145" spans="1:175" s="4" customFormat="1" ht="16" customHeight="1" x14ac:dyDescent="0.2">
      <c r="A145" s="21"/>
      <c r="B145" s="21"/>
      <c r="C145" s="21"/>
      <c r="D145" s="21"/>
      <c r="E145" s="21"/>
      <c r="F145" s="44"/>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c r="CE145" s="21"/>
      <c r="CF145" s="21"/>
      <c r="CG145" s="21"/>
      <c r="CH145" s="21"/>
      <c r="CI145" s="21"/>
      <c r="CJ145" s="21"/>
      <c r="CK145" s="21"/>
      <c r="CL145" s="21"/>
      <c r="CM145" s="21"/>
      <c r="CN145" s="21"/>
      <c r="CO145" s="21"/>
      <c r="CP145" s="21"/>
      <c r="CQ145" s="21"/>
      <c r="CR145" s="21"/>
      <c r="CS145" s="21"/>
      <c r="CT145" s="21"/>
      <c r="CU145" s="21"/>
      <c r="CV145" s="21"/>
      <c r="CW145" s="21"/>
      <c r="CX145" s="21"/>
      <c r="CY145" s="21"/>
      <c r="CZ145" s="21"/>
      <c r="DA145" s="21"/>
      <c r="DB145" s="21"/>
      <c r="DC145" s="21"/>
      <c r="DD145" s="21"/>
      <c r="DE145" s="21"/>
      <c r="DF145" s="21"/>
      <c r="DG145" s="21"/>
      <c r="DH145" s="21"/>
      <c r="DI145" s="21"/>
      <c r="DJ145" s="21"/>
      <c r="DK145" s="21"/>
      <c r="DL145" s="21"/>
      <c r="DM145" s="21"/>
      <c r="DN145" s="21"/>
      <c r="DO145" s="21"/>
      <c r="DP145" s="21"/>
      <c r="DQ145" s="21"/>
      <c r="DR145" s="21"/>
      <c r="DS145" s="21"/>
      <c r="DT145" s="21"/>
      <c r="DU145" s="21"/>
      <c r="DV145" s="21"/>
      <c r="DW145" s="21"/>
      <c r="DX145" s="21"/>
      <c r="DY145" s="21"/>
      <c r="DZ145" s="21"/>
      <c r="EA145" s="21"/>
      <c r="EB145" s="21"/>
      <c r="EC145" s="21"/>
      <c r="ED145" s="21"/>
      <c r="EE145" s="21"/>
      <c r="EF145" s="21"/>
      <c r="EG145" s="21"/>
      <c r="EH145" s="21"/>
      <c r="EI145" s="21"/>
      <c r="EJ145" s="21"/>
      <c r="EK145" s="21"/>
      <c r="EL145" s="21"/>
      <c r="EM145" s="21"/>
      <c r="EN145" s="21"/>
      <c r="EO145" s="21"/>
      <c r="EP145" s="21"/>
      <c r="EQ145" s="21"/>
      <c r="ER145" s="21"/>
      <c r="ES145" s="21"/>
      <c r="ET145" s="21"/>
      <c r="EU145" s="21"/>
      <c r="EV145" s="21"/>
      <c r="EW145" s="21"/>
      <c r="EX145" s="21"/>
      <c r="EY145" s="21"/>
      <c r="EZ145" s="21"/>
      <c r="FA145" s="21"/>
      <c r="FB145" s="21"/>
      <c r="FC145" s="21"/>
      <c r="FD145" s="21"/>
      <c r="FE145" s="21"/>
      <c r="FF145" s="21"/>
      <c r="FG145" s="21"/>
      <c r="FH145" s="21"/>
      <c r="FI145" s="21"/>
      <c r="FJ145" s="21"/>
      <c r="FK145" s="21"/>
      <c r="FL145" s="21"/>
      <c r="FM145" s="21"/>
      <c r="FN145" s="21"/>
      <c r="FO145" s="21"/>
      <c r="FP145" s="21"/>
      <c r="FQ145" s="21"/>
      <c r="FR145" s="21"/>
      <c r="FS145" s="21"/>
    </row>
    <row r="146" spans="1:175" ht="16" customHeight="1" x14ac:dyDescent="0.15"/>
    <row r="147" spans="1:175" ht="16" customHeight="1" x14ac:dyDescent="0.15"/>
    <row r="148" spans="1:175" ht="16" customHeight="1" x14ac:dyDescent="0.15"/>
    <row r="149" spans="1:175" ht="16" customHeight="1" x14ac:dyDescent="0.15"/>
    <row r="150" spans="1:175" ht="16" customHeight="1" x14ac:dyDescent="0.15"/>
  </sheetData>
  <sheetProtection sheet="1" objects="1" scenarios="1"/>
  <pageMargins left="0.7" right="0.7" top="0.75" bottom="0.75" header="0.3" footer="0.3"/>
  <pageSetup scale="22"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3C782-4A23-994C-9AA7-87480B807051}">
  <dimension ref="A1"/>
  <sheetViews>
    <sheetView showGridLines="0" workbookViewId="0">
      <selection activeCell="E56" sqref="E56"/>
    </sheetView>
  </sheetViews>
  <sheetFormatPr baseColWidth="10" defaultRowHeight="16" x14ac:dyDescent="0.2"/>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Node Passages</vt:lpstr>
      <vt:lpstr>Background</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Moon Nodes</dc:title>
  <dc:subject/>
  <dc:creator>Anton Viola</dc:creator>
  <cp:keywords/>
  <dc:description/>
  <cp:lastModifiedBy>Anton Viola</cp:lastModifiedBy>
  <dcterms:created xsi:type="dcterms:W3CDTF">2016-06-12T12:50:56Z</dcterms:created>
  <dcterms:modified xsi:type="dcterms:W3CDTF">2024-05-09T14:32:22Z</dcterms:modified>
  <cp:category/>
</cp:coreProperties>
</file>